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0" yWindow="0" windowWidth="25600" windowHeight="16060" activeTab="1"/>
  </bookViews>
  <sheets>
    <sheet name="Keppendalisti" sheetId="1" r:id="rId1"/>
    <sheet name="Holukeppni 64" sheetId="2" r:id="rId2"/>
    <sheet name="Holukeppni 32" sheetId="3" r:id="rId3"/>
    <sheet name="Holukeppni 16" sheetId="5" r:id="rId4"/>
    <sheet name="Holukeppni 8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6" l="1"/>
  <c r="B17" i="6"/>
  <c r="C16" i="6"/>
  <c r="B16" i="6"/>
  <c r="G15" i="6"/>
  <c r="K16" i="6"/>
  <c r="F15" i="6"/>
  <c r="J16" i="6"/>
  <c r="C13" i="6"/>
  <c r="G14" i="6"/>
  <c r="K11" i="6"/>
  <c r="B13" i="6"/>
  <c r="F14" i="6"/>
  <c r="J11" i="6"/>
  <c r="C12" i="6"/>
  <c r="B12" i="6"/>
  <c r="C9" i="6"/>
  <c r="B9" i="6"/>
  <c r="C8" i="6"/>
  <c r="B8" i="6"/>
  <c r="G7" i="6"/>
  <c r="K15" i="6"/>
  <c r="F7" i="6"/>
  <c r="J15" i="6"/>
  <c r="C5" i="6"/>
  <c r="G6" i="6"/>
  <c r="K10" i="6"/>
  <c r="B5" i="6"/>
  <c r="F6" i="6"/>
  <c r="J10" i="6"/>
  <c r="C4" i="6"/>
  <c r="B4" i="6"/>
  <c r="O24" i="5"/>
  <c r="N24" i="5"/>
  <c r="C33" i="5"/>
  <c r="B33" i="5"/>
  <c r="C32" i="5"/>
  <c r="B32" i="5"/>
  <c r="G31" i="5"/>
  <c r="F31" i="5"/>
  <c r="G30" i="5"/>
  <c r="F30" i="5"/>
  <c r="C29" i="5"/>
  <c r="B29" i="5"/>
  <c r="C28" i="5"/>
  <c r="B28" i="5"/>
  <c r="K27" i="5"/>
  <c r="J27" i="5"/>
  <c r="C25" i="5"/>
  <c r="B25" i="5"/>
  <c r="C24" i="5"/>
  <c r="B24" i="5"/>
  <c r="G23" i="5"/>
  <c r="F23" i="5"/>
  <c r="G22" i="5"/>
  <c r="K26" i="5"/>
  <c r="O19" i="5"/>
  <c r="F22" i="5"/>
  <c r="J26" i="5"/>
  <c r="N19" i="5"/>
  <c r="C21" i="5"/>
  <c r="B21" i="5"/>
  <c r="C20" i="5"/>
  <c r="B20" i="5"/>
  <c r="C17" i="5"/>
  <c r="B17" i="5"/>
  <c r="C16" i="5"/>
  <c r="B16" i="5"/>
  <c r="G15" i="5"/>
  <c r="F15" i="5"/>
  <c r="G14" i="5"/>
  <c r="F14" i="5"/>
  <c r="C13" i="5"/>
  <c r="B13" i="5"/>
  <c r="C12" i="5"/>
  <c r="B12" i="5"/>
  <c r="K11" i="5"/>
  <c r="O23" i="5"/>
  <c r="J11" i="5"/>
  <c r="N23" i="5"/>
  <c r="C9" i="5"/>
  <c r="B9" i="5"/>
  <c r="C8" i="5"/>
  <c r="B8" i="5"/>
  <c r="G7" i="5"/>
  <c r="F7" i="5"/>
  <c r="G6" i="5"/>
  <c r="K10" i="5"/>
  <c r="O18" i="5"/>
  <c r="F6" i="5"/>
  <c r="J10" i="5"/>
  <c r="N18" i="5"/>
  <c r="C5" i="5"/>
  <c r="B5" i="5"/>
  <c r="C4" i="5"/>
  <c r="B4" i="5"/>
  <c r="S40" i="3"/>
  <c r="R40" i="3"/>
  <c r="O19" i="3"/>
  <c r="S39" i="3"/>
  <c r="O51" i="3"/>
  <c r="N51" i="2"/>
  <c r="O51" i="2"/>
  <c r="O19" i="2"/>
  <c r="N19" i="2"/>
  <c r="N19" i="3"/>
  <c r="R39" i="3"/>
  <c r="N51" i="3"/>
  <c r="C65" i="3"/>
  <c r="B65" i="3"/>
  <c r="C64" i="3"/>
  <c r="B64" i="3"/>
  <c r="G63" i="3"/>
  <c r="F63" i="3"/>
  <c r="G62" i="3"/>
  <c r="F62" i="3"/>
  <c r="C61" i="3"/>
  <c r="B61" i="3"/>
  <c r="C60" i="3"/>
  <c r="B60" i="3"/>
  <c r="K59" i="3"/>
  <c r="J59" i="3"/>
  <c r="K58" i="3"/>
  <c r="J58" i="3"/>
  <c r="C57" i="3"/>
  <c r="B57" i="3"/>
  <c r="C56" i="3"/>
  <c r="B56" i="3"/>
  <c r="G55" i="3"/>
  <c r="F55" i="3"/>
  <c r="G54" i="3"/>
  <c r="F54" i="3"/>
  <c r="C53" i="3"/>
  <c r="B53" i="3"/>
  <c r="C52" i="3"/>
  <c r="B52" i="3"/>
  <c r="C49" i="3"/>
  <c r="B49" i="3"/>
  <c r="C48" i="3"/>
  <c r="B48" i="3"/>
  <c r="G47" i="3"/>
  <c r="F47" i="3"/>
  <c r="G46" i="3"/>
  <c r="F46" i="3"/>
  <c r="C45" i="3"/>
  <c r="B45" i="3"/>
  <c r="C44" i="3"/>
  <c r="B44" i="3"/>
  <c r="K43" i="3"/>
  <c r="J43" i="3"/>
  <c r="K42" i="3"/>
  <c r="O50" i="3"/>
  <c r="S35" i="3"/>
  <c r="J42" i="3"/>
  <c r="N50" i="3"/>
  <c r="R35" i="3"/>
  <c r="C41" i="3"/>
  <c r="B41" i="3"/>
  <c r="C40" i="3"/>
  <c r="B40" i="3"/>
  <c r="G39" i="3"/>
  <c r="F39" i="3"/>
  <c r="G38" i="3"/>
  <c r="F38" i="3"/>
  <c r="C37" i="3"/>
  <c r="B37" i="3"/>
  <c r="C36" i="3"/>
  <c r="B36" i="3"/>
  <c r="C33" i="3"/>
  <c r="B33" i="3"/>
  <c r="C32" i="3"/>
  <c r="B32" i="3"/>
  <c r="G31" i="3"/>
  <c r="F31" i="3"/>
  <c r="G30" i="3"/>
  <c r="F30" i="3"/>
  <c r="C29" i="3"/>
  <c r="B29" i="3"/>
  <c r="C28" i="3"/>
  <c r="B28" i="3"/>
  <c r="K27" i="3"/>
  <c r="J27" i="3"/>
  <c r="C25" i="3"/>
  <c r="B25" i="3"/>
  <c r="C24" i="3"/>
  <c r="B24" i="3"/>
  <c r="G23" i="3"/>
  <c r="F23" i="3"/>
  <c r="G22" i="3"/>
  <c r="K26" i="3"/>
  <c r="F22" i="3"/>
  <c r="J26" i="3"/>
  <c r="C21" i="3"/>
  <c r="B21" i="3"/>
  <c r="C20" i="3"/>
  <c r="B20" i="3"/>
  <c r="C17" i="3"/>
  <c r="B17" i="3"/>
  <c r="C16" i="3"/>
  <c r="B16" i="3"/>
  <c r="G15" i="3"/>
  <c r="F15" i="3"/>
  <c r="G14" i="3"/>
  <c r="F14" i="3"/>
  <c r="C13" i="3"/>
  <c r="B13" i="3"/>
  <c r="C12" i="3"/>
  <c r="B12" i="3"/>
  <c r="K11" i="3"/>
  <c r="J11" i="3"/>
  <c r="C9" i="3"/>
  <c r="B9" i="3"/>
  <c r="C8" i="3"/>
  <c r="B8" i="3"/>
  <c r="G7" i="3"/>
  <c r="F7" i="3"/>
  <c r="C5" i="3"/>
  <c r="G6" i="3"/>
  <c r="K10" i="3"/>
  <c r="O18" i="3"/>
  <c r="S34" i="3"/>
  <c r="B5" i="3"/>
  <c r="F6" i="3"/>
  <c r="J10" i="3"/>
  <c r="N18" i="3"/>
  <c r="R34" i="3"/>
  <c r="C4" i="3"/>
  <c r="B4" i="3"/>
  <c r="AA34" i="2"/>
  <c r="AA35" i="2"/>
  <c r="Z35" i="2"/>
  <c r="Z34" i="2"/>
  <c r="AE51" i="2"/>
  <c r="AD51" i="2"/>
  <c r="AE50" i="2"/>
  <c r="AD50" i="2"/>
  <c r="AE19" i="2"/>
  <c r="AE18" i="2"/>
  <c r="AD19" i="2"/>
  <c r="AD18" i="2"/>
  <c r="AI59" i="2"/>
  <c r="AH59" i="2"/>
  <c r="AI58" i="2"/>
  <c r="AH58" i="2"/>
  <c r="AI43" i="2"/>
  <c r="AH43" i="2"/>
  <c r="AI42" i="2"/>
  <c r="AH42" i="2"/>
  <c r="AI27" i="2"/>
  <c r="AH27" i="2"/>
  <c r="AI26" i="2"/>
  <c r="AH26" i="2"/>
  <c r="AI11" i="2"/>
  <c r="AI10" i="2"/>
  <c r="AH11" i="2"/>
  <c r="AH10" i="2"/>
  <c r="AM63" i="2"/>
  <c r="AL63" i="2"/>
  <c r="AM62" i="2"/>
  <c r="AL62" i="2"/>
  <c r="AM55" i="2"/>
  <c r="AL55" i="2"/>
  <c r="AM54" i="2"/>
  <c r="AL54" i="2"/>
  <c r="AM47" i="2"/>
  <c r="AL47" i="2"/>
  <c r="AM46" i="2"/>
  <c r="AL46" i="2"/>
  <c r="AM39" i="2"/>
  <c r="AL39" i="2"/>
  <c r="AM38" i="2"/>
  <c r="AL38" i="2"/>
  <c r="AM31" i="2"/>
  <c r="AL31" i="2"/>
  <c r="AM30" i="2"/>
  <c r="AL30" i="2"/>
  <c r="AM23" i="2"/>
  <c r="AL23" i="2"/>
  <c r="AM22" i="2"/>
  <c r="AL22" i="2"/>
  <c r="AM15" i="2"/>
  <c r="AL15" i="2"/>
  <c r="AM14" i="2"/>
  <c r="AL14" i="2"/>
  <c r="AM7" i="2"/>
  <c r="AM6" i="2"/>
  <c r="AL7" i="2"/>
  <c r="AL6" i="2"/>
  <c r="W40" i="2"/>
  <c r="V40" i="2"/>
  <c r="W39" i="2"/>
  <c r="V39" i="2"/>
  <c r="W35" i="2"/>
  <c r="W34" i="2"/>
  <c r="V35" i="2"/>
  <c r="V34" i="2"/>
  <c r="S35" i="2"/>
  <c r="R35" i="2"/>
  <c r="S34" i="2"/>
  <c r="R34" i="2"/>
  <c r="O50" i="2"/>
  <c r="N50" i="2"/>
  <c r="O18" i="2"/>
  <c r="N18" i="2"/>
  <c r="K59" i="2"/>
  <c r="J59" i="2"/>
  <c r="K58" i="2"/>
  <c r="J58" i="2"/>
  <c r="K43" i="2"/>
  <c r="J43" i="2"/>
  <c r="K42" i="2"/>
  <c r="J42" i="2"/>
  <c r="K27" i="2"/>
  <c r="J27" i="2"/>
  <c r="K26" i="2"/>
  <c r="J26" i="2"/>
  <c r="K11" i="2"/>
  <c r="K10" i="2"/>
  <c r="J11" i="2"/>
  <c r="J10" i="2"/>
  <c r="G63" i="2"/>
  <c r="F63" i="2"/>
  <c r="G62" i="2"/>
  <c r="F62" i="2"/>
  <c r="G55" i="2"/>
  <c r="F55" i="2"/>
  <c r="G54" i="2"/>
  <c r="F54" i="2"/>
  <c r="G47" i="2"/>
  <c r="F47" i="2"/>
  <c r="G46" i="2"/>
  <c r="F46" i="2"/>
  <c r="G39" i="2"/>
  <c r="F39" i="2"/>
  <c r="G38" i="2"/>
  <c r="F38" i="2"/>
  <c r="G31" i="2"/>
  <c r="F31" i="2"/>
  <c r="G30" i="2"/>
  <c r="F30" i="2"/>
  <c r="G23" i="2"/>
  <c r="F23" i="2"/>
  <c r="G22" i="2"/>
  <c r="F22" i="2"/>
  <c r="G15" i="2"/>
  <c r="F15" i="2"/>
  <c r="G14" i="2"/>
  <c r="F14" i="2"/>
  <c r="G7" i="2"/>
  <c r="G6" i="2"/>
  <c r="F7" i="2"/>
  <c r="F6" i="2"/>
  <c r="AQ65" i="2"/>
  <c r="AP65" i="2"/>
  <c r="AQ64" i="2"/>
  <c r="AP64" i="2"/>
  <c r="AQ61" i="2"/>
  <c r="AP61" i="2"/>
  <c r="AQ60" i="2"/>
  <c r="AP60" i="2"/>
  <c r="AQ57" i="2"/>
  <c r="AP57" i="2"/>
  <c r="AQ56" i="2"/>
  <c r="AP56" i="2"/>
  <c r="AQ53" i="2"/>
  <c r="AP53" i="2"/>
  <c r="AQ52" i="2"/>
  <c r="AP52" i="2"/>
  <c r="AQ49" i="2"/>
  <c r="AP49" i="2"/>
  <c r="AQ48" i="2"/>
  <c r="AP48" i="2"/>
  <c r="AQ45" i="2"/>
  <c r="AP45" i="2"/>
  <c r="AQ44" i="2"/>
  <c r="AP44" i="2"/>
  <c r="AQ41" i="2"/>
  <c r="AP41" i="2"/>
  <c r="AQ40" i="2"/>
  <c r="AP40" i="2"/>
  <c r="AQ37" i="2"/>
  <c r="AP37" i="2"/>
  <c r="AQ36" i="2"/>
  <c r="AP36" i="2"/>
  <c r="AQ33" i="2"/>
  <c r="AP33" i="2"/>
  <c r="AQ32" i="2"/>
  <c r="AP32" i="2"/>
  <c r="AQ29" i="2"/>
  <c r="AP29" i="2"/>
  <c r="AQ28" i="2"/>
  <c r="AP28" i="2"/>
  <c r="AQ25" i="2"/>
  <c r="AP25" i="2"/>
  <c r="AQ24" i="2"/>
  <c r="AP24" i="2"/>
  <c r="AQ21" i="2"/>
  <c r="AP21" i="2"/>
  <c r="AQ20" i="2"/>
  <c r="AP20" i="2"/>
  <c r="AQ17" i="2"/>
  <c r="AP17" i="2"/>
  <c r="AQ16" i="2"/>
  <c r="AP16" i="2"/>
  <c r="AQ13" i="2"/>
  <c r="AP13" i="2"/>
  <c r="AQ12" i="2"/>
  <c r="AP12" i="2"/>
  <c r="AQ9" i="2"/>
  <c r="AP9" i="2"/>
  <c r="AQ8" i="2"/>
  <c r="AP8" i="2"/>
  <c r="AQ5" i="2"/>
  <c r="AP5" i="2"/>
  <c r="AQ4" i="2"/>
  <c r="AP4" i="2"/>
  <c r="C65" i="2"/>
  <c r="B65" i="2"/>
  <c r="C64" i="2"/>
  <c r="B64" i="2"/>
  <c r="C61" i="2"/>
  <c r="B61" i="2"/>
  <c r="C60" i="2"/>
  <c r="B60" i="2"/>
  <c r="C57" i="2"/>
  <c r="B57" i="2"/>
  <c r="C56" i="2"/>
  <c r="B56" i="2"/>
  <c r="C53" i="2"/>
  <c r="B53" i="2"/>
  <c r="C52" i="2"/>
  <c r="B52" i="2"/>
  <c r="C49" i="2"/>
  <c r="B49" i="2"/>
  <c r="C48" i="2"/>
  <c r="B48" i="2"/>
  <c r="C45" i="2"/>
  <c r="B45" i="2"/>
  <c r="C44" i="2"/>
  <c r="B44" i="2"/>
  <c r="C41" i="2"/>
  <c r="B41" i="2"/>
  <c r="C40" i="2"/>
  <c r="B40" i="2"/>
  <c r="C37" i="2"/>
  <c r="B37" i="2"/>
  <c r="C36" i="2"/>
  <c r="B36" i="2"/>
  <c r="C33" i="2"/>
  <c r="B33" i="2"/>
  <c r="C32" i="2"/>
  <c r="B32" i="2"/>
  <c r="C29" i="2"/>
  <c r="B29" i="2"/>
  <c r="C28" i="2"/>
  <c r="B28" i="2"/>
  <c r="C25" i="2"/>
  <c r="B25" i="2"/>
  <c r="C24" i="2"/>
  <c r="B24" i="2"/>
  <c r="C21" i="2"/>
  <c r="B21" i="2"/>
  <c r="C20" i="2"/>
  <c r="B20" i="2"/>
  <c r="C17" i="2"/>
  <c r="B17" i="2"/>
  <c r="C16" i="2"/>
  <c r="B16" i="2"/>
  <c r="C13" i="2"/>
  <c r="B13" i="2"/>
  <c r="C12" i="2"/>
  <c r="B12" i="2"/>
  <c r="C9" i="2"/>
  <c r="B9" i="2"/>
  <c r="C8" i="2"/>
  <c r="B8" i="2"/>
  <c r="C5" i="2"/>
  <c r="B5" i="2"/>
  <c r="B4" i="2"/>
  <c r="C4" i="2"/>
</calcChain>
</file>

<file path=xl/sharedStrings.xml><?xml version="1.0" encoding="utf-8"?>
<sst xmlns="http://schemas.openxmlformats.org/spreadsheetml/2006/main" count="163" uniqueCount="80">
  <si>
    <t>#</t>
  </si>
  <si>
    <t>Keppendur</t>
  </si>
  <si>
    <t>Klúbbur</t>
  </si>
  <si>
    <t>GO</t>
  </si>
  <si>
    <t>1. og 2. sæti</t>
  </si>
  <si>
    <t>3. og 4 sæti</t>
  </si>
  <si>
    <t>Efri hluti</t>
  </si>
  <si>
    <t>32 manna úrslit</t>
  </si>
  <si>
    <t>16 manna úrslit</t>
  </si>
  <si>
    <t>8 manna úrslit</t>
  </si>
  <si>
    <t>4 manna úrslit</t>
  </si>
  <si>
    <t>Úrslit</t>
  </si>
  <si>
    <t>3. og 4. sæti</t>
  </si>
  <si>
    <t>32 manna</t>
  </si>
  <si>
    <t>64 efri hluti</t>
  </si>
  <si>
    <t xml:space="preserve">64 neðri hluti </t>
  </si>
  <si>
    <t xml:space="preserve">Sólveig Hauksdóttir * </t>
  </si>
  <si>
    <t xml:space="preserve">Etna Sigurðardóttir * </t>
  </si>
  <si>
    <t xml:space="preserve">Jón Valdimar Guðmundsson * </t>
  </si>
  <si>
    <t xml:space="preserve">Sybil Gréta Kristinsdóttir * </t>
  </si>
  <si>
    <t xml:space="preserve">Ingi Þór Hermannsson * </t>
  </si>
  <si>
    <t xml:space="preserve">Skúli Ágúst Arnarson * </t>
  </si>
  <si>
    <t xml:space="preserve">Ragnar Gíslason * </t>
  </si>
  <si>
    <t xml:space="preserve">Hlíf Hansen * </t>
  </si>
  <si>
    <t xml:space="preserve">Margrét Árnadóttir * </t>
  </si>
  <si>
    <t xml:space="preserve">Sigurbjörn Rúnar Jónasson * </t>
  </si>
  <si>
    <t xml:space="preserve">Ragnar Heiðar Harðarson * </t>
  </si>
  <si>
    <t xml:space="preserve">Guðmundur Torfason * </t>
  </si>
  <si>
    <t xml:space="preserve">Berglind Hafliðadóttir * </t>
  </si>
  <si>
    <t xml:space="preserve">Steinunn Árnadóttir </t>
  </si>
  <si>
    <t xml:space="preserve">Einar Geir Jónsson * </t>
  </si>
  <si>
    <t xml:space="preserve">Helga Hermannsdóttir * </t>
  </si>
  <si>
    <t xml:space="preserve">Guðrún Kristjánsdóttir * </t>
  </si>
  <si>
    <t xml:space="preserve">Jón Otti Sigurjónsson * </t>
  </si>
  <si>
    <t xml:space="preserve">Páll Kolka Ísberg * </t>
  </si>
  <si>
    <t xml:space="preserve">Steinn Árni Ásgeirsson * </t>
  </si>
  <si>
    <t xml:space="preserve">Ágústa Arna Grétarsdóttir * </t>
  </si>
  <si>
    <t xml:space="preserve">Guðrún Erna Guðmundsdóttir * </t>
  </si>
  <si>
    <t xml:space="preserve">Elín Hrönn Ólafsdóttir * </t>
  </si>
  <si>
    <t xml:space="preserve">Ottó Axel Bjartmarz * </t>
  </si>
  <si>
    <t xml:space="preserve">Hrafnhildur Guðjónsdóttir * </t>
  </si>
  <si>
    <t xml:space="preserve">Úlfar Gíslason * </t>
  </si>
  <si>
    <t xml:space="preserve">Unnur Helga Kristjánsdóttir * </t>
  </si>
  <si>
    <t xml:space="preserve">Guðmundur Ragnarsson * </t>
  </si>
  <si>
    <t xml:space="preserve">Auður Skúladóttir * </t>
  </si>
  <si>
    <t xml:space="preserve">Lárus Hrafn Lárusson * </t>
  </si>
  <si>
    <t xml:space="preserve">Aldís Björg Arnardóttir * </t>
  </si>
  <si>
    <t xml:space="preserve">Anna María Sigurðardóttir * </t>
  </si>
  <si>
    <t xml:space="preserve">Stefán Ingi Guðmundsson * </t>
  </si>
  <si>
    <t xml:space="preserve">Gunnlaugur Magnússon * </t>
  </si>
  <si>
    <t xml:space="preserve">Valdimar Lárus Júlíusson * </t>
  </si>
  <si>
    <t xml:space="preserve">Hjörtur Gíslason * </t>
  </si>
  <si>
    <t xml:space="preserve">Sólveig Guðmundsdóttir * </t>
  </si>
  <si>
    <t xml:space="preserve">Helga Björnsdóttir * </t>
  </si>
  <si>
    <t xml:space="preserve">Kári Haraldur Sölmundarson * </t>
  </si>
  <si>
    <t xml:space="preserve">Magnús Skúli Magnússon * </t>
  </si>
  <si>
    <t xml:space="preserve">Halla Hallgrímsdóttir * </t>
  </si>
  <si>
    <t xml:space="preserve">Rúnar Gunnarsson * </t>
  </si>
  <si>
    <t xml:space="preserve">Árni Geir Jónsson * </t>
  </si>
  <si>
    <t xml:space="preserve">Ragnheiður Ragnarsdóttir * </t>
  </si>
  <si>
    <t xml:space="preserve">Jóhann H Bjarnason * </t>
  </si>
  <si>
    <t xml:space="preserve">Bragi Magnússon * </t>
  </si>
  <si>
    <t xml:space="preserve">Jón Ævarr Erlingsson * </t>
  </si>
  <si>
    <t xml:space="preserve">Rósa Ágústsdóttir Morthens * </t>
  </si>
  <si>
    <t xml:space="preserve">Árni Traustason * </t>
  </si>
  <si>
    <t xml:space="preserve">Gunnlaugur Kristján Jónsson * </t>
  </si>
  <si>
    <t xml:space="preserve">Hlynur Snær Stefánsson * </t>
  </si>
  <si>
    <t xml:space="preserve">Þórður Georg Lárusson * </t>
  </si>
  <si>
    <t xml:space="preserve">Hafliði Kristjánsson * </t>
  </si>
  <si>
    <t xml:space="preserve">Guðjón Steinarsson * </t>
  </si>
  <si>
    <t xml:space="preserve">Hjálmar Jónsson * </t>
  </si>
  <si>
    <t xml:space="preserve">Smári Magnús Smárason * </t>
  </si>
  <si>
    <t xml:space="preserve">Guðjón Már Magnússon * </t>
  </si>
  <si>
    <t xml:space="preserve">Sólveig Krogh Pétursdóttir * </t>
  </si>
  <si>
    <t xml:space="preserve">Alfreð Frosti Hjaltalín * </t>
  </si>
  <si>
    <t xml:space="preserve">Einar Ólafsson * </t>
  </si>
  <si>
    <t xml:space="preserve">Ólafur Eggertsson * </t>
  </si>
  <si>
    <t xml:space="preserve">Elsa María Jónsdóttir * </t>
  </si>
  <si>
    <t xml:space="preserve">Axel Óli Sigurjónsson * </t>
  </si>
  <si>
    <t xml:space="preserve">Halla Bjarnadóttir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</si>
</sst>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3" fillId="0" borderId="0" xfId="1"/>
    <xf numFmtId="0" fontId="0" fillId="0" borderId="0" xfId="0" quotePrefix="1" applyAlignment="1">
      <alignment horizontal="left"/>
    </xf>
    <xf numFmtId="0" fontId="3" fillId="0" borderId="0" xfId="1"/>
    <xf numFmtId="0" fontId="0" fillId="0" borderId="6" xfId="0" quotePrefix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16" fontId="0" fillId="0" borderId="4" xfId="0" quotePrefix="1" applyNumberFormat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0" fillId="3" borderId="0" xfId="0" applyFill="1" applyBorder="1"/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B1" workbookViewId="0">
      <pane ySplit="1" topLeftCell="A24" activePane="bottomLeft" state="frozen"/>
      <selection pane="bottomLeft" activeCell="B25" sqref="B25"/>
    </sheetView>
  </sheetViews>
  <sheetFormatPr baseColWidth="10" defaultColWidth="8.83203125" defaultRowHeight="14" x14ac:dyDescent="0"/>
  <cols>
    <col min="1" max="1" width="5.33203125" style="6" customWidth="1"/>
    <col min="2" max="2" width="47.1640625" style="21" customWidth="1"/>
  </cols>
  <sheetData>
    <row r="1" spans="1:3">
      <c r="A1" s="19" t="s">
        <v>0</v>
      </c>
      <c r="B1" s="33" t="s">
        <v>1</v>
      </c>
      <c r="C1" s="19" t="s">
        <v>2</v>
      </c>
    </row>
    <row r="2" spans="1:3">
      <c r="A2" s="6">
        <v>1</v>
      </c>
      <c r="B2" s="34" t="s">
        <v>16</v>
      </c>
      <c r="C2" s="22" t="s">
        <v>3</v>
      </c>
    </row>
    <row r="3" spans="1:3">
      <c r="A3" s="6">
        <v>2</v>
      </c>
      <c r="B3" s="34" t="s">
        <v>17</v>
      </c>
      <c r="C3" s="24" t="s">
        <v>3</v>
      </c>
    </row>
    <row r="4" spans="1:3">
      <c r="A4" s="6">
        <v>3</v>
      </c>
      <c r="B4" s="34" t="s">
        <v>18</v>
      </c>
      <c r="C4" s="24" t="s">
        <v>3</v>
      </c>
    </row>
    <row r="5" spans="1:3">
      <c r="A5" s="6">
        <v>4</v>
      </c>
      <c r="B5" s="34" t="s">
        <v>19</v>
      </c>
      <c r="C5" s="24" t="s">
        <v>3</v>
      </c>
    </row>
    <row r="6" spans="1:3">
      <c r="A6" s="6">
        <v>5</v>
      </c>
      <c r="B6" s="34" t="s">
        <v>20</v>
      </c>
      <c r="C6" s="24" t="s">
        <v>3</v>
      </c>
    </row>
    <row r="7" spans="1:3">
      <c r="A7" s="6">
        <v>6</v>
      </c>
      <c r="B7" s="34" t="s">
        <v>21</v>
      </c>
      <c r="C7" s="24" t="s">
        <v>3</v>
      </c>
    </row>
    <row r="8" spans="1:3">
      <c r="A8" s="6">
        <v>7</v>
      </c>
      <c r="B8" s="34" t="s">
        <v>22</v>
      </c>
      <c r="C8" s="24" t="s">
        <v>3</v>
      </c>
    </row>
    <row r="9" spans="1:3">
      <c r="A9" s="6">
        <v>8</v>
      </c>
      <c r="B9" s="34" t="s">
        <v>23</v>
      </c>
      <c r="C9" s="24" t="s">
        <v>3</v>
      </c>
    </row>
    <row r="10" spans="1:3">
      <c r="A10" s="6">
        <v>9</v>
      </c>
      <c r="B10" s="3" t="s">
        <v>24</v>
      </c>
      <c r="C10" s="24" t="s">
        <v>3</v>
      </c>
    </row>
    <row r="11" spans="1:3">
      <c r="A11" s="6">
        <v>10</v>
      </c>
      <c r="B11" t="s">
        <v>25</v>
      </c>
      <c r="C11" s="24" t="s">
        <v>3</v>
      </c>
    </row>
    <row r="12" spans="1:3">
      <c r="A12" s="6">
        <v>11</v>
      </c>
      <c r="B12" t="s">
        <v>26</v>
      </c>
      <c r="C12" s="24" t="s">
        <v>3</v>
      </c>
    </row>
    <row r="13" spans="1:3">
      <c r="A13" s="6">
        <v>12</v>
      </c>
      <c r="B13" t="s">
        <v>27</v>
      </c>
      <c r="C13" s="24" t="s">
        <v>3</v>
      </c>
    </row>
    <row r="14" spans="1:3">
      <c r="A14" s="6">
        <v>13</v>
      </c>
      <c r="B14" t="s">
        <v>28</v>
      </c>
      <c r="C14" s="24" t="s">
        <v>3</v>
      </c>
    </row>
    <row r="15" spans="1:3">
      <c r="A15" s="6">
        <v>14</v>
      </c>
      <c r="B15" t="s">
        <v>29</v>
      </c>
      <c r="C15" s="24" t="s">
        <v>3</v>
      </c>
    </row>
    <row r="16" spans="1:3">
      <c r="A16" s="6">
        <v>15</v>
      </c>
      <c r="B16" t="s">
        <v>30</v>
      </c>
      <c r="C16" s="24" t="s">
        <v>3</v>
      </c>
    </row>
    <row r="17" spans="1:3">
      <c r="A17" s="6">
        <v>16</v>
      </c>
      <c r="B17" t="s">
        <v>31</v>
      </c>
      <c r="C17" s="24" t="s">
        <v>3</v>
      </c>
    </row>
    <row r="18" spans="1:3">
      <c r="A18" s="6">
        <v>17</v>
      </c>
      <c r="B18" t="s">
        <v>32</v>
      </c>
      <c r="C18" s="24" t="s">
        <v>3</v>
      </c>
    </row>
    <row r="19" spans="1:3">
      <c r="A19" s="6">
        <v>18</v>
      </c>
      <c r="B19" t="s">
        <v>33</v>
      </c>
      <c r="C19" s="24" t="s">
        <v>3</v>
      </c>
    </row>
    <row r="20" spans="1:3">
      <c r="A20" s="6">
        <v>19</v>
      </c>
      <c r="B20" t="s">
        <v>34</v>
      </c>
      <c r="C20" s="24" t="s">
        <v>3</v>
      </c>
    </row>
    <row r="21" spans="1:3">
      <c r="A21" s="6">
        <v>20</v>
      </c>
      <c r="B21" t="s">
        <v>35</v>
      </c>
      <c r="C21" s="24" t="s">
        <v>3</v>
      </c>
    </row>
    <row r="22" spans="1:3">
      <c r="A22" s="6">
        <v>21</v>
      </c>
      <c r="B22" t="s">
        <v>36</v>
      </c>
      <c r="C22" s="24" t="s">
        <v>3</v>
      </c>
    </row>
    <row r="23" spans="1:3">
      <c r="A23" s="6">
        <v>22</v>
      </c>
      <c r="B23" t="s">
        <v>37</v>
      </c>
      <c r="C23" s="24" t="s">
        <v>3</v>
      </c>
    </row>
    <row r="24" spans="1:3">
      <c r="A24" s="6">
        <v>23</v>
      </c>
      <c r="B24" t="s">
        <v>38</v>
      </c>
      <c r="C24" s="24" t="s">
        <v>3</v>
      </c>
    </row>
    <row r="25" spans="1:3">
      <c r="A25" s="6">
        <v>24</v>
      </c>
      <c r="B25" t="s">
        <v>39</v>
      </c>
      <c r="C25" s="24" t="s">
        <v>3</v>
      </c>
    </row>
    <row r="26" spans="1:3">
      <c r="A26" s="6">
        <v>25</v>
      </c>
      <c r="B26" t="s">
        <v>40</v>
      </c>
      <c r="C26" s="24" t="s">
        <v>3</v>
      </c>
    </row>
    <row r="27" spans="1:3">
      <c r="A27" s="6">
        <v>26</v>
      </c>
      <c r="B27" t="s">
        <v>41</v>
      </c>
      <c r="C27" s="24" t="s">
        <v>3</v>
      </c>
    </row>
    <row r="28" spans="1:3">
      <c r="A28" s="6">
        <v>27</v>
      </c>
      <c r="B28" t="s">
        <v>42</v>
      </c>
      <c r="C28" s="24" t="s">
        <v>3</v>
      </c>
    </row>
    <row r="29" spans="1:3">
      <c r="A29" s="6">
        <v>28</v>
      </c>
      <c r="B29" t="s">
        <v>43</v>
      </c>
      <c r="C29" s="24" t="s">
        <v>3</v>
      </c>
    </row>
    <row r="30" spans="1:3">
      <c r="A30" s="6">
        <v>29</v>
      </c>
      <c r="B30" t="s">
        <v>44</v>
      </c>
      <c r="C30" s="24" t="s">
        <v>3</v>
      </c>
    </row>
    <row r="31" spans="1:3">
      <c r="A31" s="6">
        <v>30</v>
      </c>
      <c r="B31" t="s">
        <v>45</v>
      </c>
      <c r="C31" s="24" t="s">
        <v>3</v>
      </c>
    </row>
    <row r="32" spans="1:3">
      <c r="A32" s="6">
        <v>31</v>
      </c>
      <c r="B32" t="s">
        <v>46</v>
      </c>
      <c r="C32" s="24" t="s">
        <v>3</v>
      </c>
    </row>
    <row r="33" spans="1:3">
      <c r="A33" s="6">
        <v>32</v>
      </c>
      <c r="B33" t="s">
        <v>47</v>
      </c>
      <c r="C33" s="24" t="s">
        <v>3</v>
      </c>
    </row>
    <row r="34" spans="1:3">
      <c r="A34" s="6">
        <v>33</v>
      </c>
      <c r="B34" t="s">
        <v>48</v>
      </c>
      <c r="C34" s="24" t="s">
        <v>3</v>
      </c>
    </row>
    <row r="35" spans="1:3">
      <c r="A35" s="6">
        <v>34</v>
      </c>
      <c r="B35" t="s">
        <v>49</v>
      </c>
      <c r="C35" s="24" t="s">
        <v>3</v>
      </c>
    </row>
    <row r="36" spans="1:3">
      <c r="A36" s="6">
        <v>35</v>
      </c>
      <c r="B36" t="s">
        <v>50</v>
      </c>
      <c r="C36" s="24" t="s">
        <v>3</v>
      </c>
    </row>
    <row r="37" spans="1:3">
      <c r="A37" s="6">
        <v>36</v>
      </c>
      <c r="B37" t="s">
        <v>51</v>
      </c>
      <c r="C37" s="24" t="s">
        <v>3</v>
      </c>
    </row>
    <row r="38" spans="1:3">
      <c r="A38" s="6">
        <v>37</v>
      </c>
      <c r="B38" t="s">
        <v>52</v>
      </c>
      <c r="C38" s="24" t="s">
        <v>3</v>
      </c>
    </row>
    <row r="39" spans="1:3">
      <c r="A39" s="6">
        <v>38</v>
      </c>
      <c r="B39" t="s">
        <v>53</v>
      </c>
      <c r="C39" s="24" t="s">
        <v>3</v>
      </c>
    </row>
    <row r="40" spans="1:3">
      <c r="A40" s="6">
        <v>39</v>
      </c>
      <c r="B40" t="s">
        <v>54</v>
      </c>
      <c r="C40" s="24" t="s">
        <v>3</v>
      </c>
    </row>
    <row r="41" spans="1:3">
      <c r="A41" s="6">
        <v>40</v>
      </c>
      <c r="B41" t="s">
        <v>55</v>
      </c>
      <c r="C41" s="24" t="s">
        <v>3</v>
      </c>
    </row>
    <row r="42" spans="1:3">
      <c r="A42" s="6">
        <v>41</v>
      </c>
      <c r="B42" t="s">
        <v>56</v>
      </c>
      <c r="C42" s="24" t="s">
        <v>3</v>
      </c>
    </row>
    <row r="43" spans="1:3">
      <c r="A43" s="6">
        <v>42</v>
      </c>
      <c r="B43" t="s">
        <v>57</v>
      </c>
      <c r="C43" s="24" t="s">
        <v>3</v>
      </c>
    </row>
    <row r="44" spans="1:3">
      <c r="A44" s="6">
        <v>43</v>
      </c>
      <c r="B44" t="s">
        <v>58</v>
      </c>
      <c r="C44" s="24" t="s">
        <v>3</v>
      </c>
    </row>
    <row r="45" spans="1:3">
      <c r="A45" s="6">
        <v>44</v>
      </c>
      <c r="B45" t="s">
        <v>59</v>
      </c>
      <c r="C45" s="24" t="s">
        <v>3</v>
      </c>
    </row>
    <row r="46" spans="1:3">
      <c r="A46" s="6">
        <v>45</v>
      </c>
      <c r="B46" t="s">
        <v>60</v>
      </c>
      <c r="C46" s="24" t="s">
        <v>3</v>
      </c>
    </row>
    <row r="47" spans="1:3">
      <c r="A47" s="6">
        <v>46</v>
      </c>
      <c r="B47" t="s">
        <v>61</v>
      </c>
      <c r="C47" s="24" t="s">
        <v>3</v>
      </c>
    </row>
    <row r="48" spans="1:3">
      <c r="A48" s="6">
        <v>47</v>
      </c>
      <c r="B48" t="s">
        <v>62</v>
      </c>
      <c r="C48" s="24" t="s">
        <v>3</v>
      </c>
    </row>
    <row r="49" spans="1:3">
      <c r="A49" s="6">
        <v>48</v>
      </c>
      <c r="B49" t="s">
        <v>63</v>
      </c>
      <c r="C49" s="24" t="s">
        <v>3</v>
      </c>
    </row>
    <row r="50" spans="1:3">
      <c r="A50" s="6">
        <v>49</v>
      </c>
      <c r="B50" t="s">
        <v>64</v>
      </c>
      <c r="C50" s="24" t="s">
        <v>3</v>
      </c>
    </row>
    <row r="51" spans="1:3">
      <c r="A51" s="6">
        <v>50</v>
      </c>
      <c r="B51" t="s">
        <v>65</v>
      </c>
      <c r="C51" s="24" t="s">
        <v>3</v>
      </c>
    </row>
    <row r="52" spans="1:3">
      <c r="A52" s="6">
        <v>51</v>
      </c>
      <c r="B52" t="s">
        <v>66</v>
      </c>
      <c r="C52" s="24" t="s">
        <v>3</v>
      </c>
    </row>
    <row r="53" spans="1:3">
      <c r="A53" s="6">
        <v>52</v>
      </c>
      <c r="B53" t="s">
        <v>67</v>
      </c>
      <c r="C53" s="24" t="s">
        <v>3</v>
      </c>
    </row>
    <row r="54" spans="1:3">
      <c r="A54" s="6">
        <v>53</v>
      </c>
      <c r="B54" t="s">
        <v>68</v>
      </c>
      <c r="C54" s="24" t="s">
        <v>3</v>
      </c>
    </row>
    <row r="55" spans="1:3">
      <c r="A55" s="6">
        <v>54</v>
      </c>
      <c r="B55" t="s">
        <v>69</v>
      </c>
      <c r="C55" s="24" t="s">
        <v>3</v>
      </c>
    </row>
    <row r="56" spans="1:3">
      <c r="A56" s="6">
        <v>55</v>
      </c>
      <c r="B56" t="s">
        <v>70</v>
      </c>
      <c r="C56" s="24" t="s">
        <v>3</v>
      </c>
    </row>
    <row r="57" spans="1:3">
      <c r="A57" s="6">
        <v>56</v>
      </c>
      <c r="B57" t="s">
        <v>71</v>
      </c>
      <c r="C57" s="24" t="s">
        <v>3</v>
      </c>
    </row>
    <row r="58" spans="1:3">
      <c r="A58" s="6">
        <v>57</v>
      </c>
      <c r="B58" t="s">
        <v>72</v>
      </c>
      <c r="C58" s="24" t="s">
        <v>3</v>
      </c>
    </row>
    <row r="59" spans="1:3">
      <c r="A59" s="6">
        <v>58</v>
      </c>
      <c r="B59" t="s">
        <v>73</v>
      </c>
      <c r="C59" s="24" t="s">
        <v>3</v>
      </c>
    </row>
    <row r="60" spans="1:3">
      <c r="A60" s="6">
        <v>59</v>
      </c>
      <c r="B60" t="s">
        <v>74</v>
      </c>
      <c r="C60" s="24" t="s">
        <v>3</v>
      </c>
    </row>
    <row r="61" spans="1:3">
      <c r="A61" s="6">
        <v>60</v>
      </c>
      <c r="B61" t="s">
        <v>75</v>
      </c>
      <c r="C61" s="24" t="s">
        <v>3</v>
      </c>
    </row>
    <row r="62" spans="1:3">
      <c r="A62" s="6">
        <v>61</v>
      </c>
      <c r="B62" t="s">
        <v>76</v>
      </c>
      <c r="C62" s="24" t="s">
        <v>3</v>
      </c>
    </row>
    <row r="63" spans="1:3">
      <c r="A63" s="6">
        <v>62</v>
      </c>
      <c r="B63" t="s">
        <v>77</v>
      </c>
      <c r="C63" s="24" t="s">
        <v>3</v>
      </c>
    </row>
    <row r="64" spans="1:3">
      <c r="A64" s="6">
        <v>63</v>
      </c>
      <c r="B64" t="s">
        <v>78</v>
      </c>
      <c r="C64" s="24" t="s">
        <v>3</v>
      </c>
    </row>
    <row r="65" spans="1:3">
      <c r="A65" s="6">
        <v>64</v>
      </c>
      <c r="B65" t="s">
        <v>79</v>
      </c>
      <c r="C65" s="24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06"/>
  <sheetViews>
    <sheetView showGridLines="0" tabSelected="1" topLeftCell="AI6" zoomScale="125" zoomScaleNormal="125" zoomScalePageLayoutView="125" workbookViewId="0">
      <selection activeCell="AS33" sqref="AS33"/>
    </sheetView>
  </sheetViews>
  <sheetFormatPr baseColWidth="10" defaultColWidth="8.83203125" defaultRowHeight="14" x14ac:dyDescent="0"/>
  <cols>
    <col min="1" max="1" width="6.6640625" style="6" customWidth="1"/>
    <col min="2" max="2" width="26.33203125" style="6" customWidth="1"/>
    <col min="3" max="3" width="7.5" style="6" customWidth="1"/>
    <col min="4" max="4" width="8.83203125" style="10"/>
    <col min="6" max="6" width="26.33203125" style="6" bestFit="1" customWidth="1"/>
    <col min="7" max="7" width="5.83203125" style="6" bestFit="1" customWidth="1"/>
    <col min="8" max="8" width="8.83203125" style="10"/>
    <col min="10" max="10" width="26.33203125" style="6" bestFit="1" customWidth="1"/>
    <col min="11" max="11" width="5.83203125" style="6" bestFit="1" customWidth="1"/>
    <col min="12" max="12" width="8.83203125" style="10"/>
    <col min="14" max="14" width="26.33203125" style="6" bestFit="1" customWidth="1"/>
    <col min="15" max="15" width="5.83203125" style="6" bestFit="1" customWidth="1"/>
    <col min="16" max="16" width="8.83203125" style="10"/>
    <col min="18" max="18" width="26.33203125" style="6" bestFit="1" customWidth="1"/>
    <col min="19" max="19" width="5.83203125" style="6" bestFit="1" customWidth="1"/>
    <col min="20" max="20" width="8.83203125" style="10"/>
    <col min="22" max="22" width="26.33203125" style="6" bestFit="1" customWidth="1"/>
    <col min="23" max="23" width="5.83203125" style="6" bestFit="1" customWidth="1"/>
    <col min="25" max="25" width="8.83203125" style="13"/>
    <col min="26" max="26" width="26.33203125" style="6" bestFit="1" customWidth="1"/>
    <col min="27" max="27" width="5.83203125" style="6" bestFit="1" customWidth="1"/>
    <col min="29" max="29" width="8.83203125" style="13"/>
    <col min="30" max="30" width="26.33203125" style="6" bestFit="1" customWidth="1"/>
    <col min="31" max="31" width="5.83203125" style="6" bestFit="1" customWidth="1"/>
    <col min="33" max="33" width="8.83203125" style="13"/>
    <col min="34" max="34" width="26.33203125" style="6" bestFit="1" customWidth="1"/>
    <col min="35" max="35" width="5.83203125" style="6" bestFit="1" customWidth="1"/>
    <col min="37" max="37" width="8.83203125" style="13"/>
    <col min="38" max="38" width="26.33203125" style="6" bestFit="1" customWidth="1"/>
    <col min="39" max="39" width="5.83203125" style="6" bestFit="1" customWidth="1"/>
    <col min="41" max="41" width="8.83203125" style="13"/>
    <col min="42" max="42" width="26.33203125" style="6" bestFit="1" customWidth="1"/>
    <col min="43" max="43" width="8.83203125" style="6" bestFit="1" customWidth="1"/>
    <col min="44" max="44" width="5.83203125" style="6" customWidth="1"/>
  </cols>
  <sheetData>
    <row r="2" spans="1:44" ht="20">
      <c r="B2" s="35" t="s">
        <v>14</v>
      </c>
      <c r="C2" s="35"/>
      <c r="D2" s="27"/>
      <c r="E2" s="28"/>
      <c r="F2" s="35" t="s">
        <v>7</v>
      </c>
      <c r="G2" s="35"/>
      <c r="H2" s="27"/>
      <c r="I2" s="28"/>
      <c r="J2" s="35" t="s">
        <v>8</v>
      </c>
      <c r="K2" s="35"/>
      <c r="L2" s="27"/>
      <c r="M2" s="28"/>
      <c r="N2" s="35" t="s">
        <v>9</v>
      </c>
      <c r="O2" s="35"/>
      <c r="P2" s="27"/>
      <c r="Q2" s="28"/>
      <c r="R2" s="35" t="s">
        <v>10</v>
      </c>
      <c r="S2" s="35"/>
      <c r="T2" s="27"/>
      <c r="U2" s="28"/>
      <c r="V2" s="35" t="s">
        <v>11</v>
      </c>
      <c r="W2" s="35"/>
      <c r="X2" s="28"/>
      <c r="Y2" s="29"/>
      <c r="Z2" s="35" t="s">
        <v>10</v>
      </c>
      <c r="AA2" s="35"/>
      <c r="AB2" s="28"/>
      <c r="AC2" s="29"/>
      <c r="AD2" s="35" t="s">
        <v>9</v>
      </c>
      <c r="AE2" s="35"/>
      <c r="AF2" s="28"/>
      <c r="AG2" s="29"/>
      <c r="AH2" s="35" t="s">
        <v>8</v>
      </c>
      <c r="AI2" s="35"/>
      <c r="AJ2" s="28"/>
      <c r="AK2" s="29"/>
      <c r="AL2" s="35" t="s">
        <v>7</v>
      </c>
      <c r="AM2" s="35"/>
      <c r="AN2" s="28"/>
      <c r="AO2" s="29"/>
      <c r="AP2" s="35" t="s">
        <v>15</v>
      </c>
      <c r="AQ2" s="35"/>
    </row>
    <row r="4" spans="1:44">
      <c r="A4" s="6">
        <v>1</v>
      </c>
      <c r="B4" s="7" t="str">
        <f>VLOOKUP($A4,Keppendalisti!$A:$C,2,Keppendalisti!$A:$A)</f>
        <v xml:space="preserve">Sólveig Hauksdóttir * </v>
      </c>
      <c r="C4" s="7" t="str">
        <f>VLOOKUP($A4,Keppendalisti!$A:$C,3,Keppendalisti!$A:$A)</f>
        <v>GO</v>
      </c>
      <c r="D4" s="31"/>
      <c r="AO4" s="14"/>
      <c r="AP4" s="7" t="str">
        <f>VLOOKUP($AR4,Keppendalisti!A:C,2,Keppendalisti!A:A)</f>
        <v xml:space="preserve">Etna Sigurðardóttir * </v>
      </c>
      <c r="AQ4" s="7" t="str">
        <f>VLOOKUP($AR4,Keppendalisti!A:C,3,Keppendalisti!A:A)</f>
        <v>GO</v>
      </c>
      <c r="AR4" s="6">
        <v>2</v>
      </c>
    </row>
    <row r="5" spans="1:44">
      <c r="A5" s="6">
        <v>64</v>
      </c>
      <c r="B5" s="7" t="str">
        <f>VLOOKUP($A5,Keppendalisti!$A:$C,2,Keppendalisti!$A:$A)</f>
        <v xml:space="preserve">Halla Bjarnadóttir * </v>
      </c>
      <c r="C5" s="7" t="str">
        <f>VLOOKUP($A5,Keppendalisti!$A:$C,3,Keppendalisti!$A:$A)</f>
        <v>GO</v>
      </c>
      <c r="E5" s="1"/>
      <c r="AO5" s="16"/>
      <c r="AP5" s="7" t="str">
        <f>VLOOKUP($AR5,Keppendalisti!A:C,2,Keppendalisti!A:A)</f>
        <v xml:space="preserve">Axel Óli Sigurjónsson * </v>
      </c>
      <c r="AQ5" s="7" t="str">
        <f>VLOOKUP($AR5,Keppendalisti!A:C,3,Keppendalisti!A:A)</f>
        <v>GO</v>
      </c>
      <c r="AR5" s="6">
        <v>63</v>
      </c>
    </row>
    <row r="6" spans="1:44">
      <c r="E6" s="5"/>
      <c r="F6" s="20" t="str">
        <f>IF($D4&gt;0,B4,IF($D5&gt;0,B5," "))</f>
        <v xml:space="preserve"> </v>
      </c>
      <c r="G6" s="20" t="str">
        <f>IF($D4&gt;0,C4,IF($D5&gt;0,C5," "))</f>
        <v xml:space="preserve"> </v>
      </c>
      <c r="H6" s="9"/>
      <c r="AK6" s="14"/>
      <c r="AL6" s="20" t="str">
        <f>IF($AO4&gt;0,AP4,IF($AO5&gt;0,AP5," "))</f>
        <v xml:space="preserve"> </v>
      </c>
      <c r="AM6" s="20" t="str">
        <f>IF($AO4&gt;0,AQ4,IF($AO5&gt;0,AQ5," "))</f>
        <v xml:space="preserve"> </v>
      </c>
      <c r="AN6" s="5"/>
      <c r="AO6" s="16"/>
    </row>
    <row r="7" spans="1:44">
      <c r="E7" s="1"/>
      <c r="F7" s="20" t="str">
        <f>IF($D8&gt;0,B8,IF($D9&gt;0,B9," "))</f>
        <v xml:space="preserve"> </v>
      </c>
      <c r="G7" s="20" t="str">
        <f>IF($D8&gt;0,C8,IF($D9&gt;0,C9," "))</f>
        <v xml:space="preserve"> </v>
      </c>
      <c r="I7" s="1"/>
      <c r="AK7" s="16"/>
      <c r="AL7" s="20" t="str">
        <f>IF($AO8&gt;0,AP8,IF($AO9&gt;0,AP9," "))</f>
        <v xml:space="preserve"> </v>
      </c>
      <c r="AM7" s="20" t="str">
        <f>IF($AO8&gt;0,AQ8,IF($AO9&gt;0,AQ9," "))</f>
        <v xml:space="preserve"> </v>
      </c>
      <c r="AO7" s="16"/>
    </row>
    <row r="8" spans="1:44">
      <c r="A8" s="6">
        <v>32</v>
      </c>
      <c r="B8" s="7" t="str">
        <f>VLOOKUP($A8,Keppendalisti!$A:$C,2,Keppendalisti!$A:$A)</f>
        <v xml:space="preserve">Anna María Sigurðardóttir * </v>
      </c>
      <c r="C8" s="7" t="str">
        <f>VLOOKUP($A8,Keppendalisti!$A:$C,3,Keppendalisti!$A:$A)</f>
        <v>GO</v>
      </c>
      <c r="E8" s="1"/>
      <c r="I8" s="1"/>
      <c r="AK8" s="16"/>
      <c r="AO8" s="16"/>
      <c r="AP8" s="7" t="str">
        <f>VLOOKUP($AR8,Keppendalisti!A:C,2,Keppendalisti!A:A)</f>
        <v xml:space="preserve">Aldís Björg Arnardóttir * </v>
      </c>
      <c r="AQ8" s="7" t="str">
        <f>VLOOKUP($AR8,Keppendalisti!A:C,3,Keppendalisti!A:A)</f>
        <v>GO</v>
      </c>
      <c r="AR8" s="6">
        <v>31</v>
      </c>
    </row>
    <row r="9" spans="1:44">
      <c r="A9" s="6">
        <v>33</v>
      </c>
      <c r="B9" s="7" t="str">
        <f>VLOOKUP($A9,Keppendalisti!$A:$C,2,Keppendalisti!$A:$A)</f>
        <v xml:space="preserve">Stefán Ingi Guðmundsson * </v>
      </c>
      <c r="C9" s="7" t="str">
        <f>VLOOKUP($A9,Keppendalisti!$A:$C,3,Keppendalisti!$A:$A)</f>
        <v>GO</v>
      </c>
      <c r="D9" s="11"/>
      <c r="I9" s="1"/>
      <c r="AK9" s="16"/>
      <c r="AO9" s="17"/>
      <c r="AP9" s="7" t="str">
        <f>VLOOKUP($AR9,Keppendalisti!A:C,2,Keppendalisti!A:A)</f>
        <v xml:space="preserve">Gunnlaugur Magnússon * </v>
      </c>
      <c r="AQ9" s="7" t="str">
        <f>VLOOKUP($AR9,Keppendalisti!A:C,3,Keppendalisti!A:A)</f>
        <v>GO</v>
      </c>
      <c r="AR9" s="6">
        <v>34</v>
      </c>
    </row>
    <row r="10" spans="1:44">
      <c r="I10" s="5"/>
      <c r="J10" s="20" t="str">
        <f>IF($H6&gt;0,F6,IF($H7&gt;0,F7," "))</f>
        <v xml:space="preserve"> </v>
      </c>
      <c r="K10" s="20" t="str">
        <f>IF($H6&gt;0,G6,IF($H7&gt;0,G7," "))</f>
        <v xml:space="preserve"> </v>
      </c>
      <c r="L10" s="9"/>
      <c r="AG10" s="14"/>
      <c r="AH10" s="20" t="str">
        <f>IF($AK6&gt;0,AL6,IF($AK7&gt;0,AL7," "))</f>
        <v xml:space="preserve"> </v>
      </c>
      <c r="AI10" s="20" t="str">
        <f>IF($AK6&gt;0,AM6,IF($AK7&gt;0,AM7," "))</f>
        <v xml:space="preserve"> </v>
      </c>
      <c r="AJ10" s="5"/>
      <c r="AK10" s="16"/>
    </row>
    <row r="11" spans="1:44">
      <c r="I11" s="1"/>
      <c r="J11" s="20" t="str">
        <f>IF($H14&gt;0,F14,IF($H15&gt;0,F15," "))</f>
        <v xml:space="preserve"> </v>
      </c>
      <c r="K11" s="20" t="str">
        <f>IF($H14&gt;0,G14,IF($H15&gt;0,G15," "))</f>
        <v xml:space="preserve"> </v>
      </c>
      <c r="M11" s="1"/>
      <c r="AG11" s="16"/>
      <c r="AH11" s="20" t="str">
        <f>IF($AK14&gt;0,AL14,IF($AK15&gt;0,AL15," "))</f>
        <v xml:space="preserve"> </v>
      </c>
      <c r="AI11" s="20" t="str">
        <f>IF($AK14&gt;0,AM14,IF($AK15&gt;0,AM15," "))</f>
        <v xml:space="preserve"> </v>
      </c>
      <c r="AK11" s="16"/>
    </row>
    <row r="12" spans="1:44">
      <c r="A12" s="6">
        <v>16</v>
      </c>
      <c r="B12" s="7" t="str">
        <f>VLOOKUP($A12,Keppendalisti!$A:$C,2,Keppendalisti!$A:$A)</f>
        <v xml:space="preserve">Helga Hermannsdóttir * </v>
      </c>
      <c r="C12" s="7" t="str">
        <f>VLOOKUP($A12,Keppendalisti!$A:$C,3,Keppendalisti!$A:$A)</f>
        <v>GO</v>
      </c>
      <c r="D12" s="9"/>
      <c r="I12" s="1"/>
      <c r="M12" s="1"/>
      <c r="AG12" s="16"/>
      <c r="AK12" s="16"/>
      <c r="AO12" s="14"/>
      <c r="AP12" s="7" t="str">
        <f>VLOOKUP($AR12,Keppendalisti!A:C,2,Keppendalisti!A:A)</f>
        <v xml:space="preserve">Einar Geir Jónsson * </v>
      </c>
      <c r="AQ12" s="7" t="str">
        <f>VLOOKUP($AR12,Keppendalisti!A:C,3,Keppendalisti!A:A)</f>
        <v>GO</v>
      </c>
      <c r="AR12" s="6">
        <v>15</v>
      </c>
    </row>
    <row r="13" spans="1:44">
      <c r="A13" s="6">
        <v>49</v>
      </c>
      <c r="B13" s="7" t="str">
        <f>VLOOKUP($A13,Keppendalisti!$A:$C,2,Keppendalisti!$A:$A)</f>
        <v xml:space="preserve">Árni Traustason * </v>
      </c>
      <c r="C13" s="7" t="str">
        <f>VLOOKUP($A13,Keppendalisti!$A:$C,3,Keppendalisti!$A:$A)</f>
        <v>GO</v>
      </c>
      <c r="E13" s="1"/>
      <c r="I13" s="1"/>
      <c r="M13" s="1"/>
      <c r="AG13" s="16"/>
      <c r="AK13" s="16"/>
      <c r="AO13" s="16"/>
      <c r="AP13" s="7" t="str">
        <f>VLOOKUP($AR13,Keppendalisti!A:C,2,Keppendalisti!A:A)</f>
        <v xml:space="preserve">Gunnlaugur Kristján Jónsson * </v>
      </c>
      <c r="AQ13" s="7" t="str">
        <f>VLOOKUP($AR13,Keppendalisti!A:C,3,Keppendalisti!A:A)</f>
        <v>GO</v>
      </c>
      <c r="AR13" s="6">
        <v>50</v>
      </c>
    </row>
    <row r="14" spans="1:44">
      <c r="E14" s="5"/>
      <c r="F14" s="20" t="str">
        <f>IF($D12&gt;0,B12,IF($D13&gt;0,B13," "))</f>
        <v xml:space="preserve"> </v>
      </c>
      <c r="G14" s="20" t="str">
        <f>IF($D12&gt;0,C12,IF($D13&gt;0,C13," "))</f>
        <v xml:space="preserve"> </v>
      </c>
      <c r="I14" s="1"/>
      <c r="M14" s="1"/>
      <c r="AG14" s="16"/>
      <c r="AK14" s="16"/>
      <c r="AL14" s="20" t="str">
        <f>IF($AO12&gt;0,AP12,IF($AO13&gt;0,AP13," "))</f>
        <v xml:space="preserve"> </v>
      </c>
      <c r="AM14" s="20" t="str">
        <f>IF($AO12&gt;0,AQ12,IF($AO13&gt;0,AQ13," "))</f>
        <v xml:space="preserve"> </v>
      </c>
      <c r="AN14" s="5"/>
      <c r="AO14" s="16"/>
    </row>
    <row r="15" spans="1:44">
      <c r="E15" s="1"/>
      <c r="F15" s="20" t="str">
        <f>IF($D16&gt;0,B16,IF($D17&gt;0,B17," "))</f>
        <v xml:space="preserve"> </v>
      </c>
      <c r="G15" s="20" t="str">
        <f>IF($D16&gt;0,C16,IF($D17&gt;0,C17," "))</f>
        <v xml:space="preserve"> </v>
      </c>
      <c r="H15" s="11"/>
      <c r="M15" s="1"/>
      <c r="AG15" s="16"/>
      <c r="AK15" s="17"/>
      <c r="AL15" s="20" t="str">
        <f>IF($AO16&gt;0,AP16,IF($AO17&gt;0,AP17," "))</f>
        <v xml:space="preserve"> </v>
      </c>
      <c r="AM15" s="20" t="str">
        <f>IF($AO16&gt;0,AQ16,IF($AO17&gt;0,AQ17," "))</f>
        <v xml:space="preserve"> </v>
      </c>
      <c r="AO15" s="16"/>
    </row>
    <row r="16" spans="1:44">
      <c r="A16" s="6">
        <v>17</v>
      </c>
      <c r="B16" s="7" t="str">
        <f>VLOOKUP($A16,Keppendalisti!$A:$C,2,Keppendalisti!$A:$A)</f>
        <v xml:space="preserve">Guðrún Kristjánsdóttir * </v>
      </c>
      <c r="C16" s="7" t="str">
        <f>VLOOKUP($A16,Keppendalisti!$A:$C,3,Keppendalisti!$A:$A)</f>
        <v>GO</v>
      </c>
      <c r="E16" s="1"/>
      <c r="M16" s="1"/>
      <c r="AG16" s="16"/>
      <c r="AO16" s="16"/>
      <c r="AP16" s="7" t="str">
        <f>VLOOKUP($AR16,Keppendalisti!A:C,2,Keppendalisti!A:A)</f>
        <v xml:space="preserve">Jón Otti Sigurjónsson * </v>
      </c>
      <c r="AQ16" s="7" t="str">
        <f>VLOOKUP($AR16,Keppendalisti!A:C,3,Keppendalisti!A:A)</f>
        <v>GO</v>
      </c>
      <c r="AR16" s="6">
        <v>18</v>
      </c>
    </row>
    <row r="17" spans="1:44">
      <c r="A17" s="6">
        <v>48</v>
      </c>
      <c r="B17" s="7" t="str">
        <f>VLOOKUP($A17,Keppendalisti!$A:$C,2,Keppendalisti!$A:$A)</f>
        <v xml:space="preserve">Rósa Ágústsdóttir Morthens * </v>
      </c>
      <c r="C17" s="7" t="str">
        <f>VLOOKUP($A17,Keppendalisti!$A:$C,3,Keppendalisti!$A:$A)</f>
        <v>GO</v>
      </c>
      <c r="D17" s="11"/>
      <c r="M17" s="1"/>
      <c r="AG17" s="16"/>
      <c r="AO17" s="17"/>
      <c r="AP17" s="7" t="str">
        <f>VLOOKUP($AR17,Keppendalisti!A:C,2,Keppendalisti!A:A)</f>
        <v xml:space="preserve">Jón Ævarr Erlingsson * </v>
      </c>
      <c r="AQ17" s="7" t="str">
        <f>VLOOKUP($AR17,Keppendalisti!A:C,3,Keppendalisti!A:A)</f>
        <v>GO</v>
      </c>
      <c r="AR17" s="6">
        <v>47</v>
      </c>
    </row>
    <row r="18" spans="1:44">
      <c r="M18" s="5"/>
      <c r="N18" s="20" t="str">
        <f>IF($L10&gt;0,J10,IF($L11&gt;0,J11," "))</f>
        <v xml:space="preserve"> </v>
      </c>
      <c r="O18" s="20" t="str">
        <f>IF($L10&gt;0,K10,IF($L11&gt;0,K11," "))</f>
        <v xml:space="preserve"> </v>
      </c>
      <c r="P18" s="9"/>
      <c r="AC18" s="14"/>
      <c r="AD18" s="20" t="str">
        <f>IF($AG10&gt;0,AH10,IF($AG11&gt;0,AH11," "))</f>
        <v xml:space="preserve"> </v>
      </c>
      <c r="AE18" s="20" t="str">
        <f>IF($AG10&gt;0,AI10,IF($AG11&gt;0,AI11," "))</f>
        <v xml:space="preserve"> </v>
      </c>
      <c r="AF18" s="5"/>
      <c r="AG18" s="16"/>
    </row>
    <row r="19" spans="1:44">
      <c r="M19" s="1"/>
      <c r="N19" s="20" t="str">
        <f>IF($L26&gt;0,J26,IF($L27&gt;0,J27," "))</f>
        <v xml:space="preserve"> </v>
      </c>
      <c r="O19" s="20" t="str">
        <f>IF($L26&gt;0,K26,IF($L27&gt;0,K27," "))</f>
        <v xml:space="preserve"> </v>
      </c>
      <c r="Q19" s="1"/>
      <c r="AC19" s="16"/>
      <c r="AD19" s="20" t="str">
        <f>IF($AG26&gt;0,AH26,IF($AG27&gt;0,AH27," "))</f>
        <v xml:space="preserve"> </v>
      </c>
      <c r="AE19" s="20" t="str">
        <f>IF($AG26&gt;0,AI26,IF($AG27&gt;0,AI27," "))</f>
        <v xml:space="preserve"> </v>
      </c>
      <c r="AG19" s="16"/>
    </row>
    <row r="20" spans="1:44">
      <c r="A20" s="6">
        <v>8</v>
      </c>
      <c r="B20" s="7" t="str">
        <f>VLOOKUP($A20,Keppendalisti!$A:$C,2,Keppendalisti!$A:$A)</f>
        <v xml:space="preserve">Hlíf Hansen * </v>
      </c>
      <c r="C20" s="7" t="str">
        <f>VLOOKUP($A20,Keppendalisti!$A:$C,3,Keppendalisti!$A:$A)</f>
        <v>GO</v>
      </c>
      <c r="D20" s="9"/>
      <c r="M20" s="1"/>
      <c r="Q20" s="1"/>
      <c r="AC20" s="16"/>
      <c r="AG20" s="16"/>
      <c r="AO20" s="14"/>
      <c r="AP20" s="7" t="str">
        <f>VLOOKUP($AR20,Keppendalisti!A:C,2,Keppendalisti!A:A)</f>
        <v xml:space="preserve">Ragnar Gíslason * </v>
      </c>
      <c r="AQ20" s="7" t="str">
        <f>VLOOKUP($AR20,Keppendalisti!A:C,3,Keppendalisti!A:A)</f>
        <v>GO</v>
      </c>
      <c r="AR20" s="6">
        <v>7</v>
      </c>
    </row>
    <row r="21" spans="1:44">
      <c r="A21" s="6">
        <v>57</v>
      </c>
      <c r="B21" s="7" t="str">
        <f>VLOOKUP($A21,Keppendalisti!$A:$C,2,Keppendalisti!$A:$A)</f>
        <v xml:space="preserve">Guðjón Már Magnússon * </v>
      </c>
      <c r="C21" s="7" t="str">
        <f>VLOOKUP($A21,Keppendalisti!$A:$C,3,Keppendalisti!$A:$A)</f>
        <v>GO</v>
      </c>
      <c r="E21" s="1"/>
      <c r="M21" s="1"/>
      <c r="Q21" s="1"/>
      <c r="AC21" s="16"/>
      <c r="AG21" s="16"/>
      <c r="AO21" s="16"/>
      <c r="AP21" s="7" t="str">
        <f>VLOOKUP($AR21,Keppendalisti!A:C,2,Keppendalisti!A:A)</f>
        <v xml:space="preserve">Sólveig Krogh Pétursdóttir * </v>
      </c>
      <c r="AQ21" s="7" t="str">
        <f>VLOOKUP($AR21,Keppendalisti!A:C,3,Keppendalisti!A:A)</f>
        <v>GO</v>
      </c>
      <c r="AR21" s="6">
        <v>58</v>
      </c>
    </row>
    <row r="22" spans="1:44">
      <c r="E22" s="5"/>
      <c r="F22" s="20" t="str">
        <f>IF($D20&gt;0,B20,IF($D21&gt;0,B21," "))</f>
        <v xml:space="preserve"> </v>
      </c>
      <c r="G22" s="20" t="str">
        <f>IF($D20&gt;0,C20,IF($D21&gt;0,C21," "))</f>
        <v xml:space="preserve"> </v>
      </c>
      <c r="H22" s="9"/>
      <c r="M22" s="1"/>
      <c r="Q22" s="1"/>
      <c r="AC22" s="16"/>
      <c r="AG22" s="16"/>
      <c r="AK22" s="14"/>
      <c r="AL22" s="20" t="str">
        <f>IF($AO20&gt;0,AP20,IF($AO21&gt;0,AP21," "))</f>
        <v xml:space="preserve"> </v>
      </c>
      <c r="AM22" s="20" t="str">
        <f>IF($AO20&gt;0,AQ20,IF($AO21&gt;0,AQ21," "))</f>
        <v xml:space="preserve"> </v>
      </c>
      <c r="AN22" s="5"/>
      <c r="AO22" s="16"/>
    </row>
    <row r="23" spans="1:44">
      <c r="E23" s="1"/>
      <c r="F23" s="20" t="str">
        <f>IF($D24&gt;0,B24,IF($D25&gt;0,B25," "))</f>
        <v xml:space="preserve"> </v>
      </c>
      <c r="G23" s="20" t="str">
        <f>IF($D24&gt;0,C24,IF($D25&gt;0,C25," "))</f>
        <v xml:space="preserve"> </v>
      </c>
      <c r="I23" s="1"/>
      <c r="M23" s="1"/>
      <c r="Q23" s="1"/>
      <c r="AC23" s="16"/>
      <c r="AG23" s="16"/>
      <c r="AK23" s="16"/>
      <c r="AL23" s="20" t="str">
        <f>IF($AO24&gt;0,AP24,IF($AO25&gt;0,AP25," "))</f>
        <v xml:space="preserve"> </v>
      </c>
      <c r="AM23" s="20" t="str">
        <f>IF($AO24&gt;0,AQ24,IF($AO25&gt;0,AQ25," "))</f>
        <v xml:space="preserve"> </v>
      </c>
      <c r="AO23" s="16"/>
    </row>
    <row r="24" spans="1:44">
      <c r="A24" s="6">
        <v>25</v>
      </c>
      <c r="B24" s="7" t="str">
        <f>VLOOKUP($A24,Keppendalisti!$A:$C,2,Keppendalisti!$A:$A)</f>
        <v xml:space="preserve">Hrafnhildur Guðjónsdóttir * </v>
      </c>
      <c r="C24" s="7" t="str">
        <f>VLOOKUP($A24,Keppendalisti!$A:$C,3,Keppendalisti!$A:$A)</f>
        <v>GO</v>
      </c>
      <c r="E24" s="1"/>
      <c r="I24" s="1"/>
      <c r="M24" s="1"/>
      <c r="Q24" s="1"/>
      <c r="AC24" s="16"/>
      <c r="AG24" s="16"/>
      <c r="AK24" s="16"/>
      <c r="AO24" s="16"/>
      <c r="AP24" s="7" t="str">
        <f>VLOOKUP($AR24,Keppendalisti!A:C,2,Keppendalisti!A:A)</f>
        <v xml:space="preserve">Úlfar Gíslason * </v>
      </c>
      <c r="AQ24" s="7" t="str">
        <f>VLOOKUP($AR24,Keppendalisti!A:C,3,Keppendalisti!A:A)</f>
        <v>GO</v>
      </c>
      <c r="AR24" s="6">
        <v>26</v>
      </c>
    </row>
    <row r="25" spans="1:44">
      <c r="A25" s="6">
        <v>40</v>
      </c>
      <c r="B25" s="7" t="str">
        <f>VLOOKUP($A25,Keppendalisti!$A:$C,2,Keppendalisti!$A:$A)</f>
        <v xml:space="preserve">Magnús Skúli Magnússon * </v>
      </c>
      <c r="C25" s="7" t="str">
        <f>VLOOKUP($A25,Keppendalisti!$A:$C,3,Keppendalisti!$A:$A)</f>
        <v>GO</v>
      </c>
      <c r="D25" s="11"/>
      <c r="I25" s="1"/>
      <c r="M25" s="1"/>
      <c r="Q25" s="1"/>
      <c r="AC25" s="16"/>
      <c r="AG25" s="16"/>
      <c r="AK25" s="16"/>
      <c r="AO25" s="17"/>
      <c r="AP25" s="7" t="str">
        <f>VLOOKUP($AR25,Keppendalisti!A:C,2,Keppendalisti!A:A)</f>
        <v xml:space="preserve">Kári Haraldur Sölmundarson * </v>
      </c>
      <c r="AQ25" s="7" t="str">
        <f>VLOOKUP($AR25,Keppendalisti!A:C,3,Keppendalisti!A:A)</f>
        <v>GO</v>
      </c>
      <c r="AR25" s="6">
        <v>39</v>
      </c>
    </row>
    <row r="26" spans="1:44">
      <c r="I26" s="5"/>
      <c r="J26" s="20" t="str">
        <f>IF($H22&gt;0,F22,IF($H23&gt;0,F23," "))</f>
        <v xml:space="preserve"> </v>
      </c>
      <c r="K26" s="20" t="str">
        <f>IF($H22&gt;0,G22,IF($H23&gt;0,G23," "))</f>
        <v xml:space="preserve"> </v>
      </c>
      <c r="M26" s="1"/>
      <c r="Q26" s="1"/>
      <c r="AC26" s="16"/>
      <c r="AG26" s="16"/>
      <c r="AH26" s="20" t="str">
        <f>IF($AK22&gt;0,AL22,IF($AK23&gt;0,AL23," "))</f>
        <v xml:space="preserve"> </v>
      </c>
      <c r="AI26" s="20" t="str">
        <f>IF($AK22&gt;0,AM22,IF($AK23&gt;0,AM23," "))</f>
        <v xml:space="preserve"> </v>
      </c>
      <c r="AJ26" s="5"/>
      <c r="AK26" s="16"/>
    </row>
    <row r="27" spans="1:44">
      <c r="I27" s="1"/>
      <c r="J27" s="20" t="str">
        <f>IF($H30&gt;0,F30,IF($H31&gt;0,F31," "))</f>
        <v xml:space="preserve"> </v>
      </c>
      <c r="K27" s="20" t="str">
        <f>IF($H30&gt;0,G30,IF($H31&gt;0,G31," "))</f>
        <v xml:space="preserve"> </v>
      </c>
      <c r="L27" s="11"/>
      <c r="Q27" s="1"/>
      <c r="AC27" s="16"/>
      <c r="AG27" s="17"/>
      <c r="AH27" s="20" t="str">
        <f>IF($AK30&gt;0,AL30,IF($AK31&gt;0,AL31," "))</f>
        <v xml:space="preserve"> </v>
      </c>
      <c r="AI27" s="20" t="str">
        <f>IF($AK30&gt;0,AM30,IF($AK31&gt;0,AM31," "))</f>
        <v xml:space="preserve"> </v>
      </c>
      <c r="AK27" s="16"/>
    </row>
    <row r="28" spans="1:44">
      <c r="A28" s="6">
        <v>9</v>
      </c>
      <c r="B28" s="7" t="str">
        <f>VLOOKUP($A28,Keppendalisti!$A:$C,2,Keppendalisti!$A:$A)</f>
        <v xml:space="preserve">Margrét Árnadóttir * </v>
      </c>
      <c r="C28" s="7" t="str">
        <f>VLOOKUP($A28,Keppendalisti!$A:$C,3,Keppendalisti!$A:$A)</f>
        <v>GO</v>
      </c>
      <c r="D28" s="9"/>
      <c r="I28" s="1"/>
      <c r="Q28" s="1"/>
      <c r="AC28" s="16"/>
      <c r="AK28" s="16"/>
      <c r="AO28" s="14"/>
      <c r="AP28" s="7" t="str">
        <f>VLOOKUP($AR28,Keppendalisti!A:C,2,Keppendalisti!A:A)</f>
        <v xml:space="preserve">Sigurbjörn Rúnar Jónasson * </v>
      </c>
      <c r="AQ28" s="7" t="str">
        <f>VLOOKUP($AR28,Keppendalisti!A:C,3,Keppendalisti!A:A)</f>
        <v>GO</v>
      </c>
      <c r="AR28" s="6">
        <v>10</v>
      </c>
    </row>
    <row r="29" spans="1:44">
      <c r="A29" s="6">
        <v>56</v>
      </c>
      <c r="B29" s="7" t="str">
        <f>VLOOKUP($A29,Keppendalisti!$A:$C,2,Keppendalisti!$A:$A)</f>
        <v xml:space="preserve">Smári Magnús Smárason * </v>
      </c>
      <c r="C29" s="7" t="str">
        <f>VLOOKUP($A29,Keppendalisti!$A:$C,3,Keppendalisti!$A:$A)</f>
        <v>GO</v>
      </c>
      <c r="E29" s="1"/>
      <c r="I29" s="1"/>
      <c r="Q29" s="1"/>
      <c r="AC29" s="16"/>
      <c r="AK29" s="16"/>
      <c r="AO29" s="16"/>
      <c r="AP29" s="7" t="str">
        <f>VLOOKUP($AR29,Keppendalisti!A:C,2,Keppendalisti!A:A)</f>
        <v xml:space="preserve">Hjálmar Jónsson * </v>
      </c>
      <c r="AQ29" s="7" t="str">
        <f>VLOOKUP($AR29,Keppendalisti!A:C,3,Keppendalisti!A:A)</f>
        <v>GO</v>
      </c>
      <c r="AR29" s="6">
        <v>55</v>
      </c>
    </row>
    <row r="30" spans="1:44">
      <c r="E30" s="5"/>
      <c r="F30" s="20" t="str">
        <f>IF($D28&gt;0,B28,IF($D29&gt;0,B29," "))</f>
        <v xml:space="preserve"> </v>
      </c>
      <c r="G30" s="20" t="str">
        <f>IF($D28&gt;0,C28,IF($D29&gt;0,C29," "))</f>
        <v xml:space="preserve"> </v>
      </c>
      <c r="I30" s="1"/>
      <c r="Q30" s="1"/>
      <c r="AC30" s="16"/>
      <c r="AK30" s="16"/>
      <c r="AL30" s="20" t="str">
        <f>IF($AO28&gt;0,AP28,IF($AO29&gt;0,AP29," "))</f>
        <v xml:space="preserve"> </v>
      </c>
      <c r="AM30" s="20" t="str">
        <f>IF($AO28&gt;0,AQ28,IF($AO29&gt;0,AQ29," "))</f>
        <v xml:space="preserve"> </v>
      </c>
      <c r="AN30" s="5"/>
      <c r="AO30" s="16"/>
    </row>
    <row r="31" spans="1:44">
      <c r="E31" s="1"/>
      <c r="F31" s="20" t="str">
        <f>IF($D32&gt;0,B32,IF($D33&gt;0,B33," "))</f>
        <v xml:space="preserve"> </v>
      </c>
      <c r="G31" s="20" t="str">
        <f>IF($D32&gt;0,C32,IF($D33&gt;0,C33," "))</f>
        <v xml:space="preserve"> </v>
      </c>
      <c r="H31" s="11"/>
      <c r="Q31" s="1"/>
      <c r="AC31" s="16"/>
      <c r="AK31" s="17"/>
      <c r="AL31" s="20" t="str">
        <f>IF($AO32&gt;0,AP32,IF($AO33&gt;0,AP33," "))</f>
        <v xml:space="preserve"> </v>
      </c>
      <c r="AM31" s="20" t="str">
        <f>IF($AO32&gt;0,AQ32,IF($AO33&gt;0,AQ33," "))</f>
        <v xml:space="preserve"> </v>
      </c>
      <c r="AO31" s="16"/>
    </row>
    <row r="32" spans="1:44">
      <c r="A32" s="6">
        <v>24</v>
      </c>
      <c r="B32" s="7" t="str">
        <f>VLOOKUP($A32,Keppendalisti!$A:$C,2,Keppendalisti!$A:$A)</f>
        <v xml:space="preserve">Ottó Axel Bjartmarz * </v>
      </c>
      <c r="C32" s="7" t="str">
        <f>VLOOKUP($A32,Keppendalisti!$A:$C,3,Keppendalisti!$A:$A)</f>
        <v>GO</v>
      </c>
      <c r="E32" s="1"/>
      <c r="Q32" s="1"/>
      <c r="AC32" s="16"/>
      <c r="AO32" s="16"/>
      <c r="AP32" s="7" t="str">
        <f>VLOOKUP($AR32,Keppendalisti!A:C,2,Keppendalisti!A:A)</f>
        <v xml:space="preserve">Elín Hrönn Ólafsdóttir * </v>
      </c>
      <c r="AQ32" s="7" t="str">
        <f>VLOOKUP($AR32,Keppendalisti!A:C,3,Keppendalisti!A:A)</f>
        <v>GO</v>
      </c>
      <c r="AR32" s="6">
        <v>23</v>
      </c>
    </row>
    <row r="33" spans="1:44">
      <c r="A33" s="6">
        <v>41</v>
      </c>
      <c r="B33" s="7" t="str">
        <f>VLOOKUP($A33,Keppendalisti!$A:$C,2,Keppendalisti!$A:$A)</f>
        <v xml:space="preserve">Halla Hallgrímsdóttir * </v>
      </c>
      <c r="C33" s="7" t="str">
        <f>VLOOKUP($A33,Keppendalisti!$A:$C,3,Keppendalisti!$A:$A)</f>
        <v>GO</v>
      </c>
      <c r="D33" s="11"/>
      <c r="Q33" s="1"/>
      <c r="V33" s="37" t="s">
        <v>4</v>
      </c>
      <c r="W33" s="37"/>
      <c r="AC33" s="16"/>
      <c r="AO33" s="17"/>
      <c r="AP33" s="7" t="str">
        <f>VLOOKUP($AR33,Keppendalisti!A:C,2,Keppendalisti!A:A)</f>
        <v xml:space="preserve">Rúnar Gunnarsson * </v>
      </c>
      <c r="AQ33" s="7" t="str">
        <f>VLOOKUP($AR33,Keppendalisti!A:C,3,Keppendalisti!A:A)</f>
        <v>GO</v>
      </c>
      <c r="AR33" s="6">
        <v>42</v>
      </c>
    </row>
    <row r="34" spans="1:44">
      <c r="Q34" s="5"/>
      <c r="R34" s="20" t="str">
        <f>IF($P18&gt;0,N18,IF($P19&gt;0,N19," "))</f>
        <v xml:space="preserve"> </v>
      </c>
      <c r="S34" s="20" t="str">
        <f>IF($P18&gt;0,O18,IF($P19&gt;0,O19," "))</f>
        <v xml:space="preserve"> </v>
      </c>
      <c r="T34" s="9"/>
      <c r="U34" s="4"/>
      <c r="V34" s="26" t="str">
        <f>IF($T34&gt;0,R34,IF($T35&gt;0,R35," "))</f>
        <v xml:space="preserve"> </v>
      </c>
      <c r="W34" s="26" t="str">
        <f>IF($T34&gt;0,S34,IF($T35&gt;0,S35," "))</f>
        <v xml:space="preserve"> </v>
      </c>
      <c r="X34" s="2"/>
      <c r="Y34" s="14"/>
      <c r="Z34" s="20" t="str">
        <f>IF($AC18&gt;0,AD18,IF($AC19&gt;0,AD19," "))</f>
        <v xml:space="preserve"> </v>
      </c>
      <c r="AA34" s="20" t="str">
        <f>IF($AC18&gt;0,AE18,IF($AC19&gt;0,AE19," "))</f>
        <v xml:space="preserve"> </v>
      </c>
      <c r="AB34" s="5"/>
      <c r="AC34" s="16"/>
    </row>
    <row r="35" spans="1:44">
      <c r="Q35" s="1"/>
      <c r="R35" s="20" t="str">
        <f>IF($P50&gt;0,N50,IF($P51&gt;0,N51," "))</f>
        <v xml:space="preserve"> </v>
      </c>
      <c r="S35" s="20" t="str">
        <f>IF($P50&gt;0,O50,IF($P51&gt;0,O51," "))</f>
        <v xml:space="preserve"> </v>
      </c>
      <c r="V35" s="26" t="str">
        <f>IF($Y34&gt;0,Z34,IF($Y35&gt;0,Z35," "))</f>
        <v xml:space="preserve"> </v>
      </c>
      <c r="W35" s="26" t="str">
        <f>IF($Y34&gt;0,AA34,IF($Y35&gt;0,AA35," "))</f>
        <v xml:space="preserve"> </v>
      </c>
      <c r="Z35" s="20" t="str">
        <f>IF($AC50&gt;0,AD50,IF($AC51&gt;0,AD51," "))</f>
        <v xml:space="preserve"> </v>
      </c>
      <c r="AA35" s="20" t="str">
        <f>IF($AC50&gt;0,AE50,IF($AC51&gt;0,AE51," "))</f>
        <v xml:space="preserve"> </v>
      </c>
      <c r="AC35" s="16"/>
    </row>
    <row r="36" spans="1:44">
      <c r="A36" s="6">
        <v>4</v>
      </c>
      <c r="B36" s="7" t="str">
        <f>VLOOKUP($A36,Keppendalisti!$A:$C,2,Keppendalisti!$A:$A)</f>
        <v xml:space="preserve">Sybil Gréta Kristinsdóttir * </v>
      </c>
      <c r="C36" s="7" t="str">
        <f>VLOOKUP($A36,Keppendalisti!$A:$C,3,Keppendalisti!$A:$A)</f>
        <v>GO</v>
      </c>
      <c r="D36" s="9"/>
      <c r="Q36" s="1"/>
      <c r="AC36" s="16"/>
      <c r="AO36" s="14"/>
      <c r="AP36" s="7" t="str">
        <f>VLOOKUP($AR36,Keppendalisti!A:C,2,Keppendalisti!A:A)</f>
        <v xml:space="preserve">Jón Valdimar Guðmundsson * </v>
      </c>
      <c r="AQ36" s="7" t="str">
        <f>VLOOKUP($AR36,Keppendalisti!A:C,3,Keppendalisti!A:A)</f>
        <v>GO</v>
      </c>
      <c r="AR36" s="6">
        <v>3</v>
      </c>
    </row>
    <row r="37" spans="1:44">
      <c r="A37" s="6">
        <v>61</v>
      </c>
      <c r="B37" s="7" t="str">
        <f>VLOOKUP($A37,Keppendalisti!$A:$C,2,Keppendalisti!$A:$A)</f>
        <v xml:space="preserve">Ólafur Eggertsson * </v>
      </c>
      <c r="C37" s="7" t="str">
        <f>VLOOKUP($A37,Keppendalisti!$A:$C,3,Keppendalisti!$A:$A)</f>
        <v>GO</v>
      </c>
      <c r="E37" s="1"/>
      <c r="Q37" s="1"/>
      <c r="AC37" s="16"/>
      <c r="AO37" s="16"/>
      <c r="AP37" s="7" t="str">
        <f>VLOOKUP($AR37,Keppendalisti!A:C,2,Keppendalisti!A:A)</f>
        <v xml:space="preserve">Elsa María Jónsdóttir * </v>
      </c>
      <c r="AQ37" s="7" t="str">
        <f>VLOOKUP($AR37,Keppendalisti!A:C,3,Keppendalisti!A:A)</f>
        <v>GO</v>
      </c>
      <c r="AR37" s="6">
        <v>62</v>
      </c>
    </row>
    <row r="38" spans="1:44">
      <c r="E38" s="5"/>
      <c r="F38" s="20" t="str">
        <f>IF($D36&gt;0,B36,IF($D37&gt;0,B37," "))</f>
        <v xml:space="preserve"> </v>
      </c>
      <c r="G38" s="20" t="str">
        <f>IF($D36&gt;0,C36,IF($D37&gt;0,C37," "))</f>
        <v xml:space="preserve"> </v>
      </c>
      <c r="H38" s="9"/>
      <c r="Q38" s="1"/>
      <c r="V38" s="37" t="s">
        <v>5</v>
      </c>
      <c r="W38" s="37"/>
      <c r="AC38" s="16"/>
      <c r="AK38" s="14"/>
      <c r="AL38" s="20" t="str">
        <f>IF($AO36&gt;0,AP36,IF($AO37&gt;0,AP37," "))</f>
        <v xml:space="preserve"> </v>
      </c>
      <c r="AM38" s="20" t="str">
        <f>IF($AO36&gt;0,AQ36,IF($AO37&gt;0,AQ37," "))</f>
        <v xml:space="preserve"> </v>
      </c>
      <c r="AN38" s="5"/>
      <c r="AO38" s="16"/>
    </row>
    <row r="39" spans="1:44">
      <c r="E39" s="1"/>
      <c r="F39" s="20" t="str">
        <f>IF($D40&gt;0,B40,IF($D41&gt;0,B41," "))</f>
        <v xml:space="preserve"> </v>
      </c>
      <c r="G39" s="20" t="str">
        <f>IF($D40&gt;0,C40,IF($D41&gt;0,C41," "))</f>
        <v xml:space="preserve"> </v>
      </c>
      <c r="I39" s="1"/>
      <c r="Q39" s="1"/>
      <c r="U39" s="36"/>
      <c r="V39" s="26" t="str">
        <f>IF($T34&gt;0,R35,IF($T35&gt;0,R34," "))</f>
        <v xml:space="preserve"> </v>
      </c>
      <c r="W39" s="26" t="str">
        <f>IF($T34&gt;0,S35,IF($T35&gt;0,S34," "))</f>
        <v xml:space="preserve"> </v>
      </c>
      <c r="AC39" s="16"/>
      <c r="AK39" s="16"/>
      <c r="AL39" s="20" t="str">
        <f>IF($AO40&gt;0,AP40,IF($AO41&gt;0,AP41," "))</f>
        <v xml:space="preserve"> </v>
      </c>
      <c r="AM39" s="20" t="str">
        <f>IF($AO40&gt;0,AQ40,IF($AO41&gt;0,AQ41," "))</f>
        <v xml:space="preserve"> </v>
      </c>
      <c r="AO39" s="16"/>
    </row>
    <row r="40" spans="1:44">
      <c r="A40" s="6">
        <v>29</v>
      </c>
      <c r="B40" s="7" t="str">
        <f>VLOOKUP($A40,Keppendalisti!$A:$C,2,Keppendalisti!$A:$A)</f>
        <v xml:space="preserve">Auður Skúladóttir * </v>
      </c>
      <c r="C40" s="7" t="str">
        <f>VLOOKUP($A40,Keppendalisti!$A:$C,3,Keppendalisti!$A:$A)</f>
        <v>GO</v>
      </c>
      <c r="E40" s="1"/>
      <c r="I40" s="1"/>
      <c r="Q40" s="1"/>
      <c r="U40" s="36"/>
      <c r="V40" s="26" t="str">
        <f>IF($Y34&gt;0,Z35,IF($Y35&gt;0,Z34," "))</f>
        <v xml:space="preserve"> </v>
      </c>
      <c r="W40" s="26" t="str">
        <f>IF($Y34&gt;0,AA35,IF($Y35&gt;0,AA34," "))</f>
        <v xml:space="preserve"> </v>
      </c>
      <c r="AC40" s="16"/>
      <c r="AK40" s="16"/>
      <c r="AO40" s="18"/>
      <c r="AP40" s="7" t="str">
        <f>VLOOKUP($AR40,Keppendalisti!A:C,2,Keppendalisti!A:A)</f>
        <v xml:space="preserve">Lárus Hrafn Lárusson * </v>
      </c>
      <c r="AQ40" s="7" t="str">
        <f>VLOOKUP($AR40,Keppendalisti!A:C,3,Keppendalisti!A:A)</f>
        <v>GO</v>
      </c>
      <c r="AR40" s="6">
        <v>30</v>
      </c>
    </row>
    <row r="41" spans="1:44">
      <c r="A41" s="6">
        <v>36</v>
      </c>
      <c r="B41" s="7" t="str">
        <f>VLOOKUP($A41,Keppendalisti!$A:$C,2,Keppendalisti!$A:$A)</f>
        <v xml:space="preserve">Hjörtur Gíslason * </v>
      </c>
      <c r="C41" s="7" t="str">
        <f>VLOOKUP($A41,Keppendalisti!$A:$C,3,Keppendalisti!$A:$A)</f>
        <v>GO</v>
      </c>
      <c r="D41" s="11"/>
      <c r="I41" s="1"/>
      <c r="Q41" s="1"/>
      <c r="AC41" s="16"/>
      <c r="AK41" s="16"/>
      <c r="AP41" s="7" t="str">
        <f>VLOOKUP($AR41,Keppendalisti!A:C,2,Keppendalisti!A:A)</f>
        <v xml:space="preserve">Valdimar Lárus Júlíusson * </v>
      </c>
      <c r="AQ41" s="7" t="str">
        <f>VLOOKUP($AR41,Keppendalisti!A:C,3,Keppendalisti!A:A)</f>
        <v>GO</v>
      </c>
      <c r="AR41" s="6">
        <v>35</v>
      </c>
    </row>
    <row r="42" spans="1:44">
      <c r="I42" s="5"/>
      <c r="J42" s="20" t="str">
        <f>IF($H38&gt;0,F38,IF($H39&gt;0,F39," "))</f>
        <v xml:space="preserve"> </v>
      </c>
      <c r="K42" s="20" t="str">
        <f>IF($H38&gt;0,G38,IF($H39&gt;0,G39," "))</f>
        <v xml:space="preserve"> </v>
      </c>
      <c r="L42" s="9"/>
      <c r="Q42" s="1"/>
      <c r="AC42" s="16"/>
      <c r="AG42" s="14"/>
      <c r="AH42" s="20" t="str">
        <f>IF($AK38&gt;0,AL38,IF($AK39&gt;0,AL39," "))</f>
        <v xml:space="preserve"> </v>
      </c>
      <c r="AI42" s="20" t="str">
        <f>IF($AK38&gt;0,AM38,IF($AK39&gt;0,AM39," "))</f>
        <v xml:space="preserve"> </v>
      </c>
      <c r="AJ42" s="5"/>
      <c r="AK42" s="16"/>
    </row>
    <row r="43" spans="1:44">
      <c r="I43" s="1"/>
      <c r="J43" s="20" t="str">
        <f>IF($H46&gt;0,F46,IF($H47&gt;0,F47," "))</f>
        <v xml:space="preserve"> </v>
      </c>
      <c r="K43" s="20" t="str">
        <f>IF($H46&gt;0,G46,IF($H47&gt;0,G47," "))</f>
        <v xml:space="preserve"> </v>
      </c>
      <c r="M43" s="1"/>
      <c r="Q43" s="1"/>
      <c r="AC43" s="16"/>
      <c r="AG43" s="16"/>
      <c r="AH43" s="20" t="str">
        <f>IF($AK46&gt;0,AL46,IF($AK47&gt;0,AL47," "))</f>
        <v xml:space="preserve"> </v>
      </c>
      <c r="AI43" s="20" t="str">
        <f>IF($AK46&gt;0,AM46,IF($AK47&gt;0,AM47," "))</f>
        <v xml:space="preserve"> </v>
      </c>
      <c r="AK43" s="16"/>
    </row>
    <row r="44" spans="1:44">
      <c r="A44" s="6">
        <v>13</v>
      </c>
      <c r="B44" s="7" t="str">
        <f>VLOOKUP($A44,Keppendalisti!$A:$C,2,Keppendalisti!$A:$A)</f>
        <v xml:space="preserve">Berglind Hafliðadóttir * </v>
      </c>
      <c r="C44" s="7" t="str">
        <f>VLOOKUP($A44,Keppendalisti!$A:$C,3,Keppendalisti!$A:$A)</f>
        <v>GO</v>
      </c>
      <c r="D44" s="9"/>
      <c r="I44" s="1"/>
      <c r="M44" s="1"/>
      <c r="Q44" s="1"/>
      <c r="AC44" s="16"/>
      <c r="AG44" s="16"/>
      <c r="AK44" s="16"/>
      <c r="AO44" s="14"/>
      <c r="AP44" s="7" t="str">
        <f>VLOOKUP($AR44,Keppendalisti!A:C,2,Keppendalisti!A:A)</f>
        <v xml:space="preserve">Steinunn Árnadóttir </v>
      </c>
      <c r="AQ44" s="7" t="str">
        <f>VLOOKUP($AR44,Keppendalisti!A:C,3,Keppendalisti!A:A)</f>
        <v>GO</v>
      </c>
      <c r="AR44" s="6">
        <v>14</v>
      </c>
    </row>
    <row r="45" spans="1:44">
      <c r="A45" s="6">
        <v>52</v>
      </c>
      <c r="B45" s="7" t="str">
        <f>VLOOKUP($A45,Keppendalisti!$A:$C,2,Keppendalisti!$A:$A)</f>
        <v xml:space="preserve">Þórður Georg Lárusson * </v>
      </c>
      <c r="C45" s="7" t="str">
        <f>VLOOKUP($A45,Keppendalisti!$A:$C,3,Keppendalisti!$A:$A)</f>
        <v>GO</v>
      </c>
      <c r="E45" s="1"/>
      <c r="I45" s="1"/>
      <c r="M45" s="1"/>
      <c r="Q45" s="1"/>
      <c r="AC45" s="16"/>
      <c r="AG45" s="16"/>
      <c r="AK45" s="16"/>
      <c r="AO45" s="16"/>
      <c r="AP45" s="7" t="str">
        <f>VLOOKUP($AR45,Keppendalisti!A:C,2,Keppendalisti!A:A)</f>
        <v xml:space="preserve">Hlynur Snær Stefánsson * </v>
      </c>
      <c r="AQ45" s="7" t="str">
        <f>VLOOKUP($AR45,Keppendalisti!A:C,3,Keppendalisti!A:A)</f>
        <v>GO</v>
      </c>
      <c r="AR45" s="6">
        <v>51</v>
      </c>
    </row>
    <row r="46" spans="1:44">
      <c r="E46" s="5"/>
      <c r="F46" s="20" t="str">
        <f>IF($D44&gt;0,B44,IF($D45&gt;0,B45," "))</f>
        <v xml:space="preserve"> </v>
      </c>
      <c r="G46" s="20" t="str">
        <f>IF($D44&gt;0,C44,IF($D45&gt;0,C45," "))</f>
        <v xml:space="preserve"> </v>
      </c>
      <c r="I46" s="1"/>
      <c r="M46" s="1"/>
      <c r="Q46" s="1"/>
      <c r="AC46" s="16"/>
      <c r="AG46" s="16"/>
      <c r="AK46" s="16"/>
      <c r="AL46" s="20" t="str">
        <f>IF($AO44&gt;0,AP44,IF($AO45&gt;0,AP45," "))</f>
        <v xml:space="preserve"> </v>
      </c>
      <c r="AM46" s="20" t="str">
        <f>IF($AO44&gt;0,AQ44,IF($AO45&gt;0,AQ45," "))</f>
        <v xml:space="preserve"> </v>
      </c>
      <c r="AN46" s="5"/>
      <c r="AO46" s="16"/>
    </row>
    <row r="47" spans="1:44">
      <c r="E47" s="1"/>
      <c r="F47" s="20" t="str">
        <f>IF($D48&gt;0,B48,IF($D49&gt;0,B49," "))</f>
        <v xml:space="preserve"> </v>
      </c>
      <c r="G47" s="20" t="str">
        <f>IF($D48&gt;0,C48,IF($D49&gt;0,C49," "))</f>
        <v xml:space="preserve"> </v>
      </c>
      <c r="H47" s="11"/>
      <c r="M47" s="1"/>
      <c r="Q47" s="1"/>
      <c r="AC47" s="16"/>
      <c r="AG47" s="16"/>
      <c r="AK47" s="17"/>
      <c r="AL47" s="20" t="str">
        <f>IF($AO48&gt;0,AP48,IF($AO49&gt;0,AP49," "))</f>
        <v xml:space="preserve"> </v>
      </c>
      <c r="AM47" s="20" t="str">
        <f>IF($AO48&gt;0,AQ48,IF($AO49&gt;0,AQ49," "))</f>
        <v xml:space="preserve"> </v>
      </c>
      <c r="AO47" s="16"/>
    </row>
    <row r="48" spans="1:44">
      <c r="A48" s="6">
        <v>20</v>
      </c>
      <c r="B48" s="7" t="str">
        <f>VLOOKUP($A48,Keppendalisti!$A:$C,2,Keppendalisti!$A:$A)</f>
        <v xml:space="preserve">Steinn Árni Ásgeirsson * </v>
      </c>
      <c r="C48" s="7" t="str">
        <f>VLOOKUP($A48,Keppendalisti!$A:$C,3,Keppendalisti!$A:$A)</f>
        <v>GO</v>
      </c>
      <c r="E48" s="1"/>
      <c r="M48" s="1"/>
      <c r="Q48" s="1"/>
      <c r="AC48" s="16"/>
      <c r="AG48" s="16"/>
      <c r="AO48" s="16"/>
      <c r="AP48" s="7" t="str">
        <f>VLOOKUP($AR48,Keppendalisti!A:C,2,Keppendalisti!A:A)</f>
        <v xml:space="preserve">Páll Kolka Ísberg * </v>
      </c>
      <c r="AQ48" s="7" t="str">
        <f>VLOOKUP($AR48,Keppendalisti!A:C,3,Keppendalisti!A:A)</f>
        <v>GO</v>
      </c>
      <c r="AR48" s="6">
        <v>19</v>
      </c>
    </row>
    <row r="49" spans="1:44">
      <c r="A49" s="6">
        <v>45</v>
      </c>
      <c r="B49" s="7" t="str">
        <f>VLOOKUP($A49,Keppendalisti!$A:$C,2,Keppendalisti!$A:$A)</f>
        <v xml:space="preserve">Jóhann H Bjarnason * </v>
      </c>
      <c r="C49" s="7" t="str">
        <f>VLOOKUP($A49,Keppendalisti!$A:$C,3,Keppendalisti!$A:$A)</f>
        <v>GO</v>
      </c>
      <c r="D49" s="11"/>
      <c r="M49" s="1"/>
      <c r="Q49" s="1"/>
      <c r="AC49" s="16"/>
      <c r="AG49" s="16"/>
      <c r="AO49" s="17"/>
      <c r="AP49" s="7" t="str">
        <f>VLOOKUP($AR49,Keppendalisti!A:C,2,Keppendalisti!A:A)</f>
        <v xml:space="preserve">Bragi Magnússon * </v>
      </c>
      <c r="AQ49" s="7" t="str">
        <f>VLOOKUP($AR49,Keppendalisti!A:C,3,Keppendalisti!A:A)</f>
        <v>GO</v>
      </c>
      <c r="AR49" s="6">
        <v>46</v>
      </c>
    </row>
    <row r="50" spans="1:44">
      <c r="M50" s="5"/>
      <c r="N50" s="20" t="str">
        <f>IF($L42&gt;0,J42,IF($L43&gt;0,J43," "))</f>
        <v xml:space="preserve"> </v>
      </c>
      <c r="O50" s="20" t="str">
        <f>IF($L42&gt;0,K42,IF($L43&gt;0,K43," "))</f>
        <v xml:space="preserve"> </v>
      </c>
      <c r="Q50" s="1"/>
      <c r="AC50" s="16"/>
      <c r="AD50" s="20" t="str">
        <f>IF($AG42&gt;0,AH42,IF($AG43&gt;0,AH43," "))</f>
        <v xml:space="preserve"> </v>
      </c>
      <c r="AE50" s="20" t="str">
        <f>IF($AG42&gt;0,AI42,IF($AG43&gt;0,AI43," "))</f>
        <v xml:space="preserve"> </v>
      </c>
      <c r="AF50" s="5"/>
      <c r="AG50" s="16"/>
    </row>
    <row r="51" spans="1:44">
      <c r="M51" s="1"/>
      <c r="N51" s="20" t="str">
        <f>IF($L58&gt;0,J58,IF($L59&gt;0,J59," "))</f>
        <v xml:space="preserve"> </v>
      </c>
      <c r="O51" s="20" t="str">
        <f>IF($L58&gt;0,K58,IF($L59&gt;0,K59," "))</f>
        <v xml:space="preserve"> </v>
      </c>
      <c r="P51" s="11"/>
      <c r="AC51" s="17"/>
      <c r="AD51" s="20" t="str">
        <f>IF($AG58&gt;0,AH58,IF($AG59&gt;0,AH59," "))</f>
        <v xml:space="preserve"> </v>
      </c>
      <c r="AE51" s="20" t="str">
        <f>IF($AG58&gt;0,AI58,IF($AG59&gt;0,AI59," "))</f>
        <v xml:space="preserve"> </v>
      </c>
      <c r="AG51" s="16"/>
    </row>
    <row r="52" spans="1:44">
      <c r="A52" s="6">
        <v>5</v>
      </c>
      <c r="B52" s="7" t="str">
        <f>VLOOKUP($A52,Keppendalisti!$A:$C,2,Keppendalisti!$A:$A)</f>
        <v xml:space="preserve">Ingi Þór Hermannsson * </v>
      </c>
      <c r="C52" s="7" t="str">
        <f>VLOOKUP($A52,Keppendalisti!$A:$C,3,Keppendalisti!$A:$A)</f>
        <v>GO</v>
      </c>
      <c r="D52" s="9"/>
      <c r="M52" s="1"/>
      <c r="AG52" s="16"/>
      <c r="AO52" s="14"/>
      <c r="AP52" s="7" t="str">
        <f>VLOOKUP($AR52,Keppendalisti!A:C,2,Keppendalisti!A:A)</f>
        <v xml:space="preserve">Skúli Ágúst Arnarson * </v>
      </c>
      <c r="AQ52" s="7" t="str">
        <f>VLOOKUP($AR52,Keppendalisti!A:C,3,Keppendalisti!A:A)</f>
        <v>GO</v>
      </c>
      <c r="AR52" s="6">
        <v>6</v>
      </c>
    </row>
    <row r="53" spans="1:44">
      <c r="A53" s="6">
        <v>60</v>
      </c>
      <c r="B53" s="7" t="str">
        <f>VLOOKUP($A53,Keppendalisti!$A:$C,2,Keppendalisti!$A:$A)</f>
        <v xml:space="preserve">Einar Ólafsson * </v>
      </c>
      <c r="C53" s="7" t="str">
        <f>VLOOKUP($A53,Keppendalisti!$A:$C,3,Keppendalisti!$A:$A)</f>
        <v>GO</v>
      </c>
      <c r="E53" s="1"/>
      <c r="M53" s="1"/>
      <c r="AG53" s="16"/>
      <c r="AO53" s="16"/>
      <c r="AP53" s="7" t="str">
        <f>VLOOKUP($AR53,Keppendalisti!A:C,2,Keppendalisti!A:A)</f>
        <v xml:space="preserve">Alfreð Frosti Hjaltalín * </v>
      </c>
      <c r="AQ53" s="7" t="str">
        <f>VLOOKUP($AR53,Keppendalisti!A:C,3,Keppendalisti!A:A)</f>
        <v>GO</v>
      </c>
      <c r="AR53" s="6">
        <v>59</v>
      </c>
    </row>
    <row r="54" spans="1:44">
      <c r="E54" s="5"/>
      <c r="F54" s="20" t="str">
        <f>IF($D52&gt;0,B52,IF($D53&gt;0,B53," "))</f>
        <v xml:space="preserve"> </v>
      </c>
      <c r="G54" s="20" t="str">
        <f>IF($D52&gt;0,C52,IF($D53&gt;0,C53," "))</f>
        <v xml:space="preserve"> </v>
      </c>
      <c r="H54" s="9"/>
      <c r="M54" s="1"/>
      <c r="Y54" s="15"/>
      <c r="AG54" s="16"/>
      <c r="AK54" s="14"/>
      <c r="AL54" s="20" t="str">
        <f>IF($AO52&gt;0,AP52,IF($AO53&gt;0,AP53," "))</f>
        <v xml:space="preserve"> </v>
      </c>
      <c r="AM54" s="20" t="str">
        <f>IF($AO52&gt;0,AQ52,IF($AO53&gt;0,AQ53," "))</f>
        <v xml:space="preserve"> </v>
      </c>
      <c r="AN54" s="5"/>
      <c r="AO54" s="16"/>
    </row>
    <row r="55" spans="1:44">
      <c r="E55" s="1"/>
      <c r="F55" s="20" t="str">
        <f>IF($D56&gt;0,B56,IF($D57&gt;0,B57," "))</f>
        <v xml:space="preserve"> </v>
      </c>
      <c r="G55" s="20" t="str">
        <f>IF($D56&gt;0,C56,IF($D57&gt;0,C57," "))</f>
        <v xml:space="preserve"> </v>
      </c>
      <c r="I55" s="1"/>
      <c r="M55" s="1"/>
      <c r="Y55" s="15"/>
      <c r="AG55" s="16"/>
      <c r="AK55" s="16"/>
      <c r="AL55" s="20" t="str">
        <f>IF($AO56&gt;0,AP56,IF($AO57&gt;0,AP57," "))</f>
        <v xml:space="preserve"> </v>
      </c>
      <c r="AM55" s="20" t="str">
        <f>IF($AO56&gt;0,AQ56,IF($AO57&gt;0,AQ57," "))</f>
        <v xml:space="preserve"> </v>
      </c>
      <c r="AO55" s="16"/>
    </row>
    <row r="56" spans="1:44">
      <c r="A56" s="6">
        <v>28</v>
      </c>
      <c r="B56" s="7" t="str">
        <f>VLOOKUP($A56,Keppendalisti!$A:$C,2,Keppendalisti!$A:$A)</f>
        <v xml:space="preserve">Guðmundur Ragnarsson * </v>
      </c>
      <c r="C56" s="7" t="str">
        <f>VLOOKUP($A56,Keppendalisti!$A:$C,3,Keppendalisti!$A:$A)</f>
        <v>GO</v>
      </c>
      <c r="E56" s="1"/>
      <c r="I56" s="1"/>
      <c r="M56" s="1"/>
      <c r="R56" s="8"/>
      <c r="S56" s="8"/>
      <c r="Y56" s="15"/>
      <c r="AG56" s="16"/>
      <c r="AK56" s="16"/>
      <c r="AO56" s="16"/>
      <c r="AP56" s="7" t="str">
        <f>VLOOKUP($AR56,Keppendalisti!A:C,2,Keppendalisti!A:A)</f>
        <v xml:space="preserve">Unnur Helga Kristjánsdóttir * </v>
      </c>
      <c r="AQ56" s="7" t="str">
        <f>VLOOKUP($AR56,Keppendalisti!A:C,3,Keppendalisti!A:A)</f>
        <v>GO</v>
      </c>
      <c r="AR56" s="6">
        <v>27</v>
      </c>
    </row>
    <row r="57" spans="1:44">
      <c r="A57" s="6">
        <v>37</v>
      </c>
      <c r="B57" s="7" t="str">
        <f>VLOOKUP($A57,Keppendalisti!$A:$C,2,Keppendalisti!$A:$A)</f>
        <v xml:space="preserve">Sólveig Guðmundsdóttir * </v>
      </c>
      <c r="C57" s="7" t="str">
        <f>VLOOKUP($A57,Keppendalisti!$A:$C,3,Keppendalisti!$A:$A)</f>
        <v>GO</v>
      </c>
      <c r="D57" s="11"/>
      <c r="I57" s="1"/>
      <c r="M57" s="1"/>
      <c r="R57" s="8"/>
      <c r="S57" s="8"/>
      <c r="Y57" s="15"/>
      <c r="AG57" s="16"/>
      <c r="AK57" s="16"/>
      <c r="AO57" s="17"/>
      <c r="AP57" s="7" t="str">
        <f>VLOOKUP($AR57,Keppendalisti!A:C,2,Keppendalisti!A:A)</f>
        <v xml:space="preserve">Helga Björnsdóttir * </v>
      </c>
      <c r="AQ57" s="7" t="str">
        <f>VLOOKUP($AR57,Keppendalisti!A:C,3,Keppendalisti!A:A)</f>
        <v>GO</v>
      </c>
      <c r="AR57" s="6">
        <v>38</v>
      </c>
    </row>
    <row r="58" spans="1:44">
      <c r="I58" s="5"/>
      <c r="J58" s="20" t="str">
        <f>IF($H54&gt;0,F54,IF($H55&gt;0,F55," "))</f>
        <v xml:space="preserve"> </v>
      </c>
      <c r="K58" s="20" t="str">
        <f>IF($H54&gt;0,G54,IF($H55&gt;0,G55," "))</f>
        <v xml:space="preserve"> </v>
      </c>
      <c r="M58" s="1"/>
      <c r="R58" s="8"/>
      <c r="S58" s="8"/>
      <c r="AG58" s="16"/>
      <c r="AH58" s="20" t="str">
        <f>IF($AK54&gt;0,AL54,IF($AK55&gt;0,AL55," "))</f>
        <v xml:space="preserve"> </v>
      </c>
      <c r="AI58" s="20" t="str">
        <f>IF($AK54&gt;0,AM54,IF($AK55&gt;0,AM55," "))</f>
        <v xml:space="preserve"> </v>
      </c>
      <c r="AJ58" s="5"/>
      <c r="AK58" s="16"/>
    </row>
    <row r="59" spans="1:44">
      <c r="I59" s="1"/>
      <c r="J59" s="20" t="str">
        <f>IF($H62&gt;0,F62,IF($H63&gt;0,F63," "))</f>
        <v xml:space="preserve"> </v>
      </c>
      <c r="K59" s="20" t="str">
        <f>IF($H62&gt;0,G62,IF($H63&gt;0,G63," "))</f>
        <v xml:space="preserve"> </v>
      </c>
      <c r="L59" s="11"/>
      <c r="AG59" s="17"/>
      <c r="AH59" s="20" t="str">
        <f>IF($AK62&gt;0,AL62,IF($AK63&gt;0,AL63," "))</f>
        <v xml:space="preserve"> </v>
      </c>
      <c r="AI59" s="20" t="str">
        <f>IF($AK62&gt;0,AM62,IF($AK63&gt;0,AM63," "))</f>
        <v xml:space="preserve"> </v>
      </c>
      <c r="AK59" s="16"/>
    </row>
    <row r="60" spans="1:44">
      <c r="A60" s="6">
        <v>12</v>
      </c>
      <c r="B60" s="7" t="str">
        <f>VLOOKUP($A60,Keppendalisti!$A:$C,2,Keppendalisti!$A:$A)</f>
        <v xml:space="preserve">Guðmundur Torfason * </v>
      </c>
      <c r="C60" s="7" t="str">
        <f>VLOOKUP($A60,Keppendalisti!$A:$C,3,Keppendalisti!$A:$A)</f>
        <v>GO</v>
      </c>
      <c r="D60" s="9"/>
      <c r="I60" s="1"/>
      <c r="AK60" s="16"/>
      <c r="AO60" s="14"/>
      <c r="AP60" s="7" t="str">
        <f>VLOOKUP($AR60,Keppendalisti!A:C,2,Keppendalisti!A:A)</f>
        <v xml:space="preserve">Ragnar Heiðar Harðarson * </v>
      </c>
      <c r="AQ60" s="7" t="str">
        <f>VLOOKUP($AR60,Keppendalisti!A:C,3,Keppendalisti!A:A)</f>
        <v>GO</v>
      </c>
      <c r="AR60" s="6">
        <v>11</v>
      </c>
    </row>
    <row r="61" spans="1:44">
      <c r="A61" s="6">
        <v>53</v>
      </c>
      <c r="B61" s="7" t="str">
        <f>VLOOKUP($A61,Keppendalisti!$A:$C,2,Keppendalisti!$A:$A)</f>
        <v xml:space="preserve">Hafliði Kristjánsson * </v>
      </c>
      <c r="C61" s="7" t="str">
        <f>VLOOKUP($A61,Keppendalisti!$A:$C,3,Keppendalisti!$A:$A)</f>
        <v>GO</v>
      </c>
      <c r="E61" s="1"/>
      <c r="I61" s="1"/>
      <c r="AK61" s="16"/>
      <c r="AO61" s="16"/>
      <c r="AP61" s="7" t="str">
        <f>VLOOKUP($AR61,Keppendalisti!A:C,2,Keppendalisti!A:A)</f>
        <v xml:space="preserve">Guðjón Steinarsson * </v>
      </c>
      <c r="AQ61" s="7" t="str">
        <f>VLOOKUP($AR61,Keppendalisti!A:C,3,Keppendalisti!A:A)</f>
        <v>GO</v>
      </c>
      <c r="AR61" s="6">
        <v>54</v>
      </c>
    </row>
    <row r="62" spans="1:44">
      <c r="E62" s="5"/>
      <c r="F62" s="20" t="str">
        <f>IF($D60&gt;0,B60,IF($D61&gt;0,B61," "))</f>
        <v xml:space="preserve"> </v>
      </c>
      <c r="G62" s="20" t="str">
        <f>IF($D60&gt;0,C60,IF($D61&gt;0,C61," "))</f>
        <v xml:space="preserve"> </v>
      </c>
      <c r="I62" s="1"/>
      <c r="AK62" s="16"/>
      <c r="AL62" s="20" t="str">
        <f>IF($AO60&gt;0,AP60,IF($AO61&gt;0,AP61," "))</f>
        <v xml:space="preserve"> </v>
      </c>
      <c r="AM62" s="20" t="str">
        <f>IF($AO60&gt;0,AQ60,IF($AO61&gt;0,AQ61," "))</f>
        <v xml:space="preserve"> </v>
      </c>
      <c r="AN62" s="5"/>
      <c r="AO62" s="16"/>
    </row>
    <row r="63" spans="1:44">
      <c r="E63" s="1"/>
      <c r="F63" s="20" t="str">
        <f>IF($D64&gt;0,B64,IF($D65&gt;0,B65," "))</f>
        <v xml:space="preserve"> </v>
      </c>
      <c r="G63" s="20" t="str">
        <f>IF($D64&gt;0,C64,IF($D65&gt;0,C65," "))</f>
        <v xml:space="preserve"> </v>
      </c>
      <c r="H63" s="25"/>
      <c r="AK63" s="17"/>
      <c r="AL63" s="20" t="str">
        <f>IF($AO64&gt;0,AP64,IF($AO65&gt;0,AP65," "))</f>
        <v xml:space="preserve"> </v>
      </c>
      <c r="AM63" s="20" t="str">
        <f>IF($AO64&gt;0,AQ64,IF($AO65&gt;0,AQ65," "))</f>
        <v xml:space="preserve"> </v>
      </c>
      <c r="AO63" s="16"/>
    </row>
    <row r="64" spans="1:44">
      <c r="A64" s="6">
        <v>21</v>
      </c>
      <c r="B64" s="7" t="str">
        <f>VLOOKUP($A64,Keppendalisti!$A:$C,2,Keppendalisti!$A:$A)</f>
        <v xml:space="preserve">Ágústa Arna Grétarsdóttir * </v>
      </c>
      <c r="C64" s="7" t="str">
        <f>VLOOKUP($A64,Keppendalisti!$A:$C,3,Keppendalisti!$A:$A)</f>
        <v>GO</v>
      </c>
      <c r="D64" s="23"/>
      <c r="E64" s="1"/>
      <c r="AO64" s="16"/>
      <c r="AP64" s="7" t="str">
        <f>VLOOKUP($AR64,Keppendalisti!A:C,2,Keppendalisti!A:A)</f>
        <v xml:space="preserve">Guðrún Erna Guðmundsdóttir * </v>
      </c>
      <c r="AQ64" s="7" t="str">
        <f>VLOOKUP($AR64,Keppendalisti!A:C,3,Keppendalisti!A:A)</f>
        <v>GO</v>
      </c>
      <c r="AR64" s="6">
        <v>22</v>
      </c>
    </row>
    <row r="65" spans="1:44">
      <c r="A65" s="6">
        <v>44</v>
      </c>
      <c r="B65" s="7" t="str">
        <f>VLOOKUP($A65,Keppendalisti!$A:$C,2,Keppendalisti!$A:$A)</f>
        <v xml:space="preserve">Ragnheiður Ragnarsdóttir * </v>
      </c>
      <c r="C65" s="7" t="str">
        <f>VLOOKUP($A65,Keppendalisti!$A:$C,3,Keppendalisti!$A:$A)</f>
        <v>GO</v>
      </c>
      <c r="D65" s="11"/>
      <c r="AO65" s="17"/>
      <c r="AP65" s="7" t="str">
        <f>VLOOKUP($AR65,Keppendalisti!A:C,2,Keppendalisti!A:A)</f>
        <v xml:space="preserve">Árni Geir Jónsson * </v>
      </c>
      <c r="AQ65" s="7" t="str">
        <f>VLOOKUP($AR65,Keppendalisti!A:C,3,Keppendalisti!A:A)</f>
        <v>GO</v>
      </c>
      <c r="AR65" s="6">
        <v>43</v>
      </c>
    </row>
    <row r="96" spans="4:8">
      <c r="D96" s="12"/>
      <c r="E96" s="3"/>
      <c r="F96" s="8"/>
      <c r="G96" s="8"/>
      <c r="H96" s="12"/>
    </row>
    <row r="97" spans="4:8">
      <c r="D97" s="12"/>
      <c r="E97" s="3"/>
      <c r="F97" s="8"/>
      <c r="G97" s="8"/>
      <c r="H97" s="12"/>
    </row>
    <row r="98" spans="4:8">
      <c r="D98" s="12"/>
      <c r="E98" s="3"/>
      <c r="F98" s="8"/>
      <c r="G98" s="8"/>
      <c r="H98" s="12"/>
    </row>
    <row r="99" spans="4:8">
      <c r="D99" s="12"/>
      <c r="E99" s="3"/>
      <c r="F99" s="8"/>
      <c r="G99" s="8"/>
      <c r="H99" s="12"/>
    </row>
    <row r="100" spans="4:8">
      <c r="D100" s="12"/>
      <c r="E100" s="3"/>
      <c r="F100" s="8"/>
      <c r="G100" s="8"/>
      <c r="H100" s="12"/>
    </row>
    <row r="101" spans="4:8">
      <c r="D101" s="12"/>
      <c r="E101" s="3"/>
      <c r="F101" s="8"/>
      <c r="G101" s="8"/>
      <c r="H101" s="12"/>
    </row>
    <row r="102" spans="4:8">
      <c r="D102" s="12"/>
      <c r="E102" s="3"/>
      <c r="F102" s="8"/>
      <c r="G102" s="8"/>
      <c r="H102" s="12"/>
    </row>
    <row r="103" spans="4:8">
      <c r="D103" s="12"/>
      <c r="E103" s="3"/>
      <c r="F103" s="8"/>
      <c r="G103" s="8"/>
      <c r="H103" s="12"/>
    </row>
    <row r="104" spans="4:8">
      <c r="D104" s="12"/>
      <c r="E104" s="3"/>
      <c r="F104" s="8"/>
      <c r="G104" s="8"/>
      <c r="H104" s="12"/>
    </row>
    <row r="105" spans="4:8">
      <c r="D105" s="12"/>
      <c r="E105" s="3"/>
      <c r="F105" s="8"/>
      <c r="G105" s="8"/>
      <c r="H105" s="12"/>
    </row>
    <row r="106" spans="4:8">
      <c r="D106" s="12"/>
      <c r="E106" s="3"/>
      <c r="F106" s="8"/>
      <c r="G106" s="8"/>
      <c r="H106" s="12"/>
    </row>
  </sheetData>
  <mergeCells count="14">
    <mergeCell ref="U39:U40"/>
    <mergeCell ref="V38:W38"/>
    <mergeCell ref="V33:W33"/>
    <mergeCell ref="AP2:AQ2"/>
    <mergeCell ref="AL2:AM2"/>
    <mergeCell ref="AH2:AI2"/>
    <mergeCell ref="AD2:AE2"/>
    <mergeCell ref="Z2:AA2"/>
    <mergeCell ref="V2:W2"/>
    <mergeCell ref="B2:C2"/>
    <mergeCell ref="F2:G2"/>
    <mergeCell ref="J2:K2"/>
    <mergeCell ref="N2:O2"/>
    <mergeCell ref="R2:S2"/>
  </mergeCells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zoomScale="80" zoomScaleNormal="80" zoomScalePageLayoutView="80" workbookViewId="0">
      <selection activeCell="B2" sqref="B2:C2"/>
    </sheetView>
  </sheetViews>
  <sheetFormatPr baseColWidth="10" defaultColWidth="8.83203125" defaultRowHeight="14" x14ac:dyDescent="0"/>
  <cols>
    <col min="2" max="2" width="25.6640625" bestFit="1" customWidth="1"/>
    <col min="6" max="6" width="24" customWidth="1"/>
    <col min="10" max="10" width="23.83203125" customWidth="1"/>
    <col min="14" max="14" width="23.83203125" customWidth="1"/>
    <col min="18" max="18" width="23.83203125" customWidth="1"/>
    <col min="22" max="22" width="23.83203125" customWidth="1"/>
  </cols>
  <sheetData>
    <row r="1" spans="1:24">
      <c r="A1" s="6"/>
      <c r="B1" s="6"/>
      <c r="C1" s="6"/>
      <c r="D1" s="10"/>
      <c r="F1" s="6"/>
      <c r="G1" s="6"/>
      <c r="H1" s="10"/>
      <c r="J1" s="6"/>
      <c r="K1" s="6"/>
      <c r="L1" s="10"/>
      <c r="N1" s="6"/>
      <c r="O1" s="6"/>
      <c r="P1" s="10"/>
      <c r="R1" s="6"/>
      <c r="S1" s="6"/>
      <c r="T1" s="10"/>
      <c r="V1" s="6"/>
      <c r="W1" s="6"/>
    </row>
    <row r="2" spans="1:24" ht="20">
      <c r="A2" s="6"/>
      <c r="B2" s="35" t="s">
        <v>13</v>
      </c>
      <c r="C2" s="35"/>
      <c r="D2" s="27"/>
      <c r="E2" s="28"/>
      <c r="F2" s="35" t="s">
        <v>8</v>
      </c>
      <c r="G2" s="35"/>
      <c r="H2" s="27"/>
      <c r="I2" s="28"/>
      <c r="J2" s="35" t="s">
        <v>9</v>
      </c>
      <c r="K2" s="35"/>
      <c r="L2" s="27"/>
      <c r="M2" s="28"/>
      <c r="N2" s="35" t="s">
        <v>10</v>
      </c>
      <c r="O2" s="35"/>
      <c r="P2" s="27"/>
      <c r="Q2" s="28"/>
      <c r="R2" s="35" t="s">
        <v>11</v>
      </c>
      <c r="S2" s="35"/>
      <c r="T2" s="27"/>
      <c r="U2" s="28"/>
      <c r="V2" s="35" t="s">
        <v>11</v>
      </c>
      <c r="W2" s="35"/>
      <c r="X2" s="28"/>
    </row>
    <row r="3" spans="1:24">
      <c r="A3" s="6"/>
      <c r="B3" s="6"/>
      <c r="C3" s="6"/>
      <c r="D3" s="10"/>
      <c r="F3" s="6"/>
      <c r="G3" s="6"/>
      <c r="H3" s="10"/>
      <c r="J3" s="6"/>
      <c r="K3" s="6"/>
      <c r="L3" s="10"/>
      <c r="N3" s="6"/>
      <c r="O3" s="6"/>
      <c r="P3" s="10"/>
      <c r="R3" s="6"/>
      <c r="S3" s="6"/>
      <c r="T3" s="10"/>
      <c r="V3" s="6"/>
      <c r="W3" s="6"/>
    </row>
    <row r="4" spans="1:24">
      <c r="A4" s="6">
        <v>1</v>
      </c>
      <c r="B4" s="7" t="str">
        <f>VLOOKUP($A4,Keppendalisti!$A:$C,2,Keppendalisti!$A:$A)</f>
        <v xml:space="preserve">Sólveig Hauksdóttir * </v>
      </c>
      <c r="C4" s="7" t="str">
        <f>VLOOKUP($A4,Keppendalisti!$A:$C,3,Keppendalisti!$A:$A)</f>
        <v>GO</v>
      </c>
      <c r="D4" s="9"/>
      <c r="F4" s="6"/>
      <c r="G4" s="6"/>
      <c r="H4" s="10"/>
      <c r="J4" s="6"/>
      <c r="K4" s="6"/>
      <c r="L4" s="10"/>
      <c r="N4" s="6"/>
      <c r="O4" s="6"/>
      <c r="P4" s="10"/>
      <c r="R4" s="6"/>
      <c r="S4" s="6"/>
      <c r="T4" s="10"/>
      <c r="V4" s="6"/>
      <c r="W4" s="6"/>
    </row>
    <row r="5" spans="1:24">
      <c r="A5" s="6">
        <v>32</v>
      </c>
      <c r="B5" s="7" t="str">
        <f>VLOOKUP($A5,Keppendalisti!$A:$C,2,Keppendalisti!$A:$A)</f>
        <v xml:space="preserve">Anna María Sigurðardóttir * </v>
      </c>
      <c r="C5" s="7" t="str">
        <f>VLOOKUP($A5,Keppendalisti!$A:$C,3,Keppendalisti!$A:$A)</f>
        <v>GO</v>
      </c>
      <c r="D5" s="10"/>
      <c r="E5" s="1"/>
      <c r="F5" s="6"/>
      <c r="G5" s="6"/>
      <c r="H5" s="10"/>
      <c r="J5" s="6"/>
      <c r="K5" s="6"/>
      <c r="L5" s="10"/>
      <c r="N5" s="6"/>
      <c r="O5" s="6"/>
      <c r="P5" s="10"/>
      <c r="R5" s="6"/>
      <c r="S5" s="6"/>
      <c r="T5" s="10"/>
      <c r="V5" s="6"/>
      <c r="W5" s="6"/>
    </row>
    <row r="6" spans="1:24">
      <c r="A6" s="6"/>
      <c r="B6" s="6"/>
      <c r="C6" s="6"/>
      <c r="D6" s="10"/>
      <c r="E6" s="5"/>
      <c r="F6" s="20" t="str">
        <f>IF($D4&gt;0,B4,IF($D5&gt;0,B5," "))</f>
        <v xml:space="preserve"> </v>
      </c>
      <c r="G6" s="20" t="str">
        <f>IF($D4&gt;0,C4,IF($D5&gt;0,C5," "))</f>
        <v xml:space="preserve"> </v>
      </c>
      <c r="H6" s="9"/>
      <c r="J6" s="6"/>
      <c r="K6" s="6"/>
      <c r="L6" s="10"/>
      <c r="N6" s="6"/>
      <c r="O6" s="6"/>
      <c r="P6" s="10"/>
      <c r="R6" s="6"/>
      <c r="S6" s="6"/>
      <c r="T6" s="10"/>
      <c r="V6" s="6"/>
      <c r="W6" s="6"/>
    </row>
    <row r="7" spans="1:24">
      <c r="A7" s="6"/>
      <c r="B7" s="6"/>
      <c r="C7" s="6"/>
      <c r="D7" s="10"/>
      <c r="E7" s="1"/>
      <c r="F7" s="20" t="str">
        <f>IF($D8&gt;0,B8,IF($D9&gt;0,B9," "))</f>
        <v xml:space="preserve"> </v>
      </c>
      <c r="G7" s="20" t="str">
        <f>IF($D8&gt;0,C8,IF($D9&gt;0,C9," "))</f>
        <v xml:space="preserve"> </v>
      </c>
      <c r="H7" s="10"/>
      <c r="I7" s="1"/>
      <c r="J7" s="6"/>
      <c r="K7" s="6"/>
      <c r="L7" s="10"/>
      <c r="N7" s="6"/>
      <c r="O7" s="6"/>
      <c r="P7" s="10"/>
      <c r="R7" s="6"/>
      <c r="S7" s="6"/>
      <c r="T7" s="10"/>
      <c r="V7" s="6"/>
      <c r="W7" s="6"/>
    </row>
    <row r="8" spans="1:24">
      <c r="A8" s="6">
        <v>16</v>
      </c>
      <c r="B8" s="7" t="str">
        <f>VLOOKUP($A8,Keppendalisti!$A:$C,2,Keppendalisti!$A:$A)</f>
        <v xml:space="preserve">Helga Hermannsdóttir * </v>
      </c>
      <c r="C8" s="7" t="str">
        <f>VLOOKUP($A8,Keppendalisti!$A:$C,3,Keppendalisti!$A:$A)</f>
        <v>GO</v>
      </c>
      <c r="D8" s="10"/>
      <c r="E8" s="1"/>
      <c r="F8" s="6"/>
      <c r="G8" s="6"/>
      <c r="H8" s="10"/>
      <c r="I8" s="1"/>
      <c r="J8" s="6"/>
      <c r="K8" s="6"/>
      <c r="L8" s="10"/>
      <c r="N8" s="6"/>
      <c r="O8" s="6"/>
      <c r="P8" s="10"/>
      <c r="R8" s="6"/>
      <c r="S8" s="6"/>
      <c r="T8" s="10"/>
      <c r="V8" s="6"/>
      <c r="W8" s="6"/>
    </row>
    <row r="9" spans="1:24">
      <c r="A9" s="6">
        <v>17</v>
      </c>
      <c r="B9" s="7" t="str">
        <f>VLOOKUP($A9,Keppendalisti!$A:$C,2,Keppendalisti!$A:$A)</f>
        <v xml:space="preserve">Guðrún Kristjánsdóttir * </v>
      </c>
      <c r="C9" s="7" t="str">
        <f>VLOOKUP($A9,Keppendalisti!$A:$C,3,Keppendalisti!$A:$A)</f>
        <v>GO</v>
      </c>
      <c r="D9" s="11"/>
      <c r="F9" s="6"/>
      <c r="G9" s="6"/>
      <c r="H9" s="10"/>
      <c r="I9" s="1"/>
      <c r="J9" s="6"/>
      <c r="K9" s="6"/>
      <c r="L9" s="10"/>
      <c r="N9" s="6"/>
      <c r="O9" s="6"/>
      <c r="P9" s="10"/>
      <c r="R9" s="6"/>
      <c r="S9" s="6"/>
      <c r="T9" s="10"/>
      <c r="V9" s="6"/>
      <c r="W9" s="6"/>
    </row>
    <row r="10" spans="1:24">
      <c r="A10" s="6"/>
      <c r="B10" s="6"/>
      <c r="C10" s="6"/>
      <c r="D10" s="10"/>
      <c r="F10" s="6"/>
      <c r="G10" s="6"/>
      <c r="H10" s="10"/>
      <c r="I10" s="5"/>
      <c r="J10" s="20" t="str">
        <f>IF($H6&gt;0,F6,IF($H7&gt;0,F7," "))</f>
        <v xml:space="preserve"> </v>
      </c>
      <c r="K10" s="20" t="str">
        <f>IF($H6&gt;0,G6,IF($H7&gt;0,G7," "))</f>
        <v xml:space="preserve"> </v>
      </c>
      <c r="L10" s="9"/>
      <c r="N10" s="6"/>
      <c r="O10" s="6"/>
      <c r="P10" s="10"/>
      <c r="R10" s="6"/>
      <c r="S10" s="6"/>
      <c r="T10" s="10"/>
      <c r="V10" s="6"/>
      <c r="W10" s="6"/>
    </row>
    <row r="11" spans="1:24">
      <c r="A11" s="6"/>
      <c r="B11" s="6"/>
      <c r="C11" s="6"/>
      <c r="D11" s="10"/>
      <c r="F11" s="6"/>
      <c r="G11" s="6"/>
      <c r="H11" s="10"/>
      <c r="I11" s="1"/>
      <c r="J11" s="20" t="str">
        <f>IF($H14&gt;0,F14,IF($H15&gt;0,F15," "))</f>
        <v xml:space="preserve"> </v>
      </c>
      <c r="K11" s="20" t="str">
        <f>IF($H14&gt;0,G14,IF($H15&gt;0,G15," "))</f>
        <v xml:space="preserve"> </v>
      </c>
      <c r="L11" s="10"/>
      <c r="M11" s="1"/>
      <c r="N11" s="6"/>
      <c r="O11" s="6"/>
      <c r="P11" s="10"/>
      <c r="R11" s="6"/>
      <c r="S11" s="6"/>
      <c r="T11" s="10"/>
      <c r="V11" s="6"/>
      <c r="W11" s="6"/>
    </row>
    <row r="12" spans="1:24">
      <c r="A12" s="6">
        <v>8</v>
      </c>
      <c r="B12" s="7" t="str">
        <f>VLOOKUP($A12,Keppendalisti!$A:$C,2,Keppendalisti!$A:$A)</f>
        <v xml:space="preserve">Hlíf Hansen * </v>
      </c>
      <c r="C12" s="7" t="str">
        <f>VLOOKUP($A12,Keppendalisti!$A:$C,3,Keppendalisti!$A:$A)</f>
        <v>GO</v>
      </c>
      <c r="D12" s="9"/>
      <c r="F12" s="6"/>
      <c r="G12" s="6"/>
      <c r="H12" s="10"/>
      <c r="I12" s="1"/>
      <c r="J12" s="6"/>
      <c r="K12" s="6"/>
      <c r="L12" s="10"/>
      <c r="M12" s="1"/>
      <c r="N12" s="6"/>
      <c r="O12" s="6"/>
      <c r="P12" s="10"/>
      <c r="R12" s="6"/>
      <c r="S12" s="6"/>
      <c r="T12" s="10"/>
      <c r="V12" s="6"/>
      <c r="W12" s="6"/>
    </row>
    <row r="13" spans="1:24">
      <c r="A13" s="6">
        <v>25</v>
      </c>
      <c r="B13" s="7" t="str">
        <f>VLOOKUP($A13,Keppendalisti!$A:$C,2,Keppendalisti!$A:$A)</f>
        <v xml:space="preserve">Hrafnhildur Guðjónsdóttir * </v>
      </c>
      <c r="C13" s="7" t="str">
        <f>VLOOKUP($A13,Keppendalisti!$A:$C,3,Keppendalisti!$A:$A)</f>
        <v>GO</v>
      </c>
      <c r="D13" s="10"/>
      <c r="E13" s="1"/>
      <c r="F13" s="6"/>
      <c r="G13" s="6"/>
      <c r="H13" s="10"/>
      <c r="I13" s="1"/>
      <c r="J13" s="6"/>
      <c r="K13" s="6"/>
      <c r="L13" s="10"/>
      <c r="M13" s="1"/>
      <c r="N13" s="6"/>
      <c r="O13" s="6"/>
      <c r="P13" s="10"/>
      <c r="R13" s="6"/>
      <c r="S13" s="6"/>
      <c r="T13" s="10"/>
      <c r="V13" s="6"/>
      <c r="W13" s="6"/>
    </row>
    <row r="14" spans="1:24">
      <c r="A14" s="6"/>
      <c r="B14" s="6"/>
      <c r="C14" s="6"/>
      <c r="D14" s="10"/>
      <c r="E14" s="5"/>
      <c r="F14" s="20" t="str">
        <f>IF($D12&gt;0,B12,IF($D13&gt;0,B13," "))</f>
        <v xml:space="preserve"> </v>
      </c>
      <c r="G14" s="20" t="str">
        <f>IF($D12&gt;0,C12,IF($D13&gt;0,C13," "))</f>
        <v xml:space="preserve"> </v>
      </c>
      <c r="H14" s="10"/>
      <c r="I14" s="1"/>
      <c r="J14" s="6"/>
      <c r="K14" s="6"/>
      <c r="L14" s="10"/>
      <c r="M14" s="1"/>
      <c r="N14" s="6"/>
      <c r="O14" s="6"/>
      <c r="P14" s="10"/>
      <c r="R14" s="6"/>
      <c r="S14" s="6"/>
      <c r="T14" s="10"/>
      <c r="V14" s="6"/>
      <c r="W14" s="6"/>
    </row>
    <row r="15" spans="1:24">
      <c r="A15" s="6"/>
      <c r="B15" s="6"/>
      <c r="C15" s="6"/>
      <c r="D15" s="10"/>
      <c r="E15" s="1"/>
      <c r="F15" s="20" t="str">
        <f>IF($D16&gt;0,B16,IF($D17&gt;0,B17," "))</f>
        <v xml:space="preserve"> </v>
      </c>
      <c r="G15" s="20" t="str">
        <f>IF($D16&gt;0,C16,IF($D17&gt;0,C17," "))</f>
        <v xml:space="preserve"> </v>
      </c>
      <c r="H15" s="11"/>
      <c r="J15" s="6"/>
      <c r="K15" s="6"/>
      <c r="L15" s="10"/>
      <c r="M15" s="1"/>
      <c r="N15" s="6"/>
      <c r="O15" s="6"/>
      <c r="P15" s="10"/>
      <c r="R15" s="6"/>
      <c r="S15" s="6"/>
      <c r="T15" s="10"/>
      <c r="V15" s="6"/>
      <c r="W15" s="6"/>
    </row>
    <row r="16" spans="1:24">
      <c r="A16" s="6">
        <v>9</v>
      </c>
      <c r="B16" s="7" t="str">
        <f>VLOOKUP($A16,Keppendalisti!$A:$C,2,Keppendalisti!$A:$A)</f>
        <v xml:space="preserve">Margrét Árnadóttir * </v>
      </c>
      <c r="C16" s="7" t="str">
        <f>VLOOKUP($A16,Keppendalisti!$A:$C,3,Keppendalisti!$A:$A)</f>
        <v>GO</v>
      </c>
      <c r="D16" s="10"/>
      <c r="E16" s="1"/>
      <c r="F16" s="6"/>
      <c r="G16" s="6"/>
      <c r="H16" s="10"/>
      <c r="J16" s="6"/>
      <c r="K16" s="6"/>
      <c r="L16" s="10"/>
      <c r="M16" s="1"/>
      <c r="N16" s="6"/>
      <c r="O16" s="6"/>
      <c r="P16" s="10"/>
      <c r="R16" s="6"/>
      <c r="S16" s="6"/>
      <c r="T16" s="10"/>
      <c r="V16" s="6"/>
      <c r="W16" s="6"/>
    </row>
    <row r="17" spans="1:23">
      <c r="A17" s="6">
        <v>24</v>
      </c>
      <c r="B17" s="7" t="str">
        <f>VLOOKUP($A17,Keppendalisti!$A:$C,2,Keppendalisti!$A:$A)</f>
        <v xml:space="preserve">Ottó Axel Bjartmarz * </v>
      </c>
      <c r="C17" s="7" t="str">
        <f>VLOOKUP($A17,Keppendalisti!$A:$C,3,Keppendalisti!$A:$A)</f>
        <v>GO</v>
      </c>
      <c r="D17" s="11"/>
      <c r="F17" s="6"/>
      <c r="G17" s="6"/>
      <c r="H17" s="10"/>
      <c r="J17" s="6"/>
      <c r="K17" s="6"/>
      <c r="L17" s="10"/>
      <c r="M17" s="1"/>
      <c r="N17" s="6"/>
      <c r="O17" s="6"/>
      <c r="P17" s="10"/>
      <c r="R17" s="6"/>
      <c r="S17" s="6"/>
      <c r="T17" s="10"/>
      <c r="V17" s="6"/>
      <c r="W17" s="6"/>
    </row>
    <row r="18" spans="1:23">
      <c r="A18" s="6"/>
      <c r="B18" s="6"/>
      <c r="C18" s="6"/>
      <c r="D18" s="10"/>
      <c r="F18" s="6"/>
      <c r="G18" s="6"/>
      <c r="H18" s="10"/>
      <c r="J18" s="6"/>
      <c r="K18" s="6"/>
      <c r="L18" s="10"/>
      <c r="M18" s="5"/>
      <c r="N18" s="20" t="str">
        <f>IF($L10&gt;0,J10,IF($L11&gt;0,J11," "))</f>
        <v xml:space="preserve"> </v>
      </c>
      <c r="O18" s="20" t="str">
        <f>IF($L10&gt;0,K10,IF($L11&gt;0,K11," "))</f>
        <v xml:space="preserve"> </v>
      </c>
      <c r="P18" s="9"/>
      <c r="R18" s="6"/>
      <c r="S18" s="6"/>
      <c r="T18" s="10"/>
      <c r="V18" s="6"/>
      <c r="W18" s="6"/>
    </row>
    <row r="19" spans="1:23">
      <c r="A19" s="6"/>
      <c r="B19" s="6"/>
      <c r="C19" s="6"/>
      <c r="D19" s="10"/>
      <c r="F19" s="6"/>
      <c r="G19" s="6"/>
      <c r="H19" s="10"/>
      <c r="J19" s="6"/>
      <c r="K19" s="6"/>
      <c r="L19" s="10"/>
      <c r="M19" s="1"/>
      <c r="N19" s="20" t="str">
        <f>IF($L26&gt;0,J26,IF($L27&gt;0,J27," "))</f>
        <v xml:space="preserve"> </v>
      </c>
      <c r="O19" s="20" t="str">
        <f>IF($L26&gt;0,K26,IF($L27&gt;0,K27," "))</f>
        <v xml:space="preserve"> </v>
      </c>
      <c r="P19" s="10"/>
      <c r="Q19" s="1"/>
      <c r="R19" s="6"/>
      <c r="S19" s="6"/>
      <c r="T19" s="10"/>
      <c r="V19" s="6"/>
      <c r="W19" s="6"/>
    </row>
    <row r="20" spans="1:23">
      <c r="A20" s="6">
        <v>4</v>
      </c>
      <c r="B20" s="7" t="str">
        <f>VLOOKUP($A20,Keppendalisti!$A:$C,2,Keppendalisti!$A:$A)</f>
        <v xml:space="preserve">Sybil Gréta Kristinsdóttir * </v>
      </c>
      <c r="C20" s="7" t="str">
        <f>VLOOKUP($A20,Keppendalisti!$A:$C,3,Keppendalisti!$A:$A)</f>
        <v>GO</v>
      </c>
      <c r="D20" s="9"/>
      <c r="F20" s="6"/>
      <c r="G20" s="6"/>
      <c r="H20" s="10"/>
      <c r="J20" s="6"/>
      <c r="K20" s="6"/>
      <c r="L20" s="10"/>
      <c r="M20" s="1"/>
      <c r="N20" s="6"/>
      <c r="O20" s="6"/>
      <c r="P20" s="10"/>
      <c r="Q20" s="1"/>
      <c r="R20" s="6"/>
      <c r="S20" s="6"/>
      <c r="T20" s="10"/>
      <c r="V20" s="6"/>
      <c r="W20" s="6"/>
    </row>
    <row r="21" spans="1:23">
      <c r="A21" s="6">
        <v>29</v>
      </c>
      <c r="B21" s="7" t="str">
        <f>VLOOKUP($A21,Keppendalisti!$A:$C,2,Keppendalisti!$A:$A)</f>
        <v xml:space="preserve">Auður Skúladóttir * </v>
      </c>
      <c r="C21" s="7" t="str">
        <f>VLOOKUP($A21,Keppendalisti!$A:$C,3,Keppendalisti!$A:$A)</f>
        <v>GO</v>
      </c>
      <c r="D21" s="10"/>
      <c r="E21" s="1"/>
      <c r="F21" s="6"/>
      <c r="G21" s="6"/>
      <c r="H21" s="10"/>
      <c r="J21" s="6"/>
      <c r="K21" s="6"/>
      <c r="L21" s="10"/>
      <c r="M21" s="1"/>
      <c r="N21" s="6"/>
      <c r="O21" s="6"/>
      <c r="P21" s="10"/>
      <c r="Q21" s="1"/>
      <c r="R21" s="6"/>
      <c r="S21" s="6"/>
      <c r="T21" s="10"/>
      <c r="V21" s="6"/>
      <c r="W21" s="6"/>
    </row>
    <row r="22" spans="1:23">
      <c r="A22" s="6"/>
      <c r="B22" s="6"/>
      <c r="C22" s="6"/>
      <c r="D22" s="10"/>
      <c r="E22" s="5"/>
      <c r="F22" s="20" t="str">
        <f>IF($D20&gt;0,B20,IF($D21&gt;0,B21," "))</f>
        <v xml:space="preserve"> </v>
      </c>
      <c r="G22" s="20" t="str">
        <f>IF($D20&gt;0,C20,IF($D21&gt;0,C21," "))</f>
        <v xml:space="preserve"> </v>
      </c>
      <c r="H22" s="9"/>
      <c r="J22" s="6"/>
      <c r="K22" s="6"/>
      <c r="L22" s="10"/>
      <c r="M22" s="1"/>
      <c r="N22" s="6"/>
      <c r="O22" s="6"/>
      <c r="P22" s="10"/>
      <c r="Q22" s="1"/>
      <c r="R22" s="6"/>
      <c r="S22" s="6"/>
      <c r="T22" s="10"/>
      <c r="V22" s="6"/>
      <c r="W22" s="6"/>
    </row>
    <row r="23" spans="1:23">
      <c r="A23" s="6"/>
      <c r="B23" s="6"/>
      <c r="C23" s="6"/>
      <c r="D23" s="10"/>
      <c r="E23" s="1"/>
      <c r="F23" s="20" t="str">
        <f>IF($D24&gt;0,B24,IF($D25&gt;0,B25," "))</f>
        <v xml:space="preserve"> </v>
      </c>
      <c r="G23" s="20" t="str">
        <f>IF($D24&gt;0,C24,IF($D25&gt;0,C25," "))</f>
        <v xml:space="preserve"> </v>
      </c>
      <c r="H23" s="10"/>
      <c r="I23" s="1"/>
      <c r="J23" s="6"/>
      <c r="K23" s="6"/>
      <c r="L23" s="10"/>
      <c r="M23" s="1"/>
      <c r="N23" s="6"/>
      <c r="O23" s="6"/>
      <c r="P23" s="10"/>
      <c r="Q23" s="1"/>
      <c r="R23" s="6"/>
      <c r="S23" s="6"/>
      <c r="T23" s="10"/>
      <c r="V23" s="6"/>
      <c r="W23" s="6"/>
    </row>
    <row r="24" spans="1:23">
      <c r="A24" s="6">
        <v>13</v>
      </c>
      <c r="B24" s="7" t="str">
        <f>VLOOKUP($A24,Keppendalisti!$A:$C,2,Keppendalisti!$A:$A)</f>
        <v xml:space="preserve">Berglind Hafliðadóttir * </v>
      </c>
      <c r="C24" s="7" t="str">
        <f>VLOOKUP($A24,Keppendalisti!$A:$C,3,Keppendalisti!$A:$A)</f>
        <v>GO</v>
      </c>
      <c r="D24" s="10"/>
      <c r="E24" s="1"/>
      <c r="F24" s="6"/>
      <c r="G24" s="6"/>
      <c r="H24" s="10"/>
      <c r="I24" s="1"/>
      <c r="J24" s="6"/>
      <c r="K24" s="6"/>
      <c r="L24" s="10"/>
      <c r="M24" s="1"/>
      <c r="N24" s="6"/>
      <c r="O24" s="6"/>
      <c r="P24" s="10"/>
      <c r="Q24" s="1"/>
      <c r="R24" s="6"/>
      <c r="S24" s="6"/>
      <c r="T24" s="10"/>
      <c r="V24" s="6"/>
      <c r="W24" s="6"/>
    </row>
    <row r="25" spans="1:23">
      <c r="A25" s="6">
        <v>20</v>
      </c>
      <c r="B25" s="7" t="str">
        <f>VLOOKUP($A25,Keppendalisti!$A:$C,2,Keppendalisti!$A:$A)</f>
        <v xml:space="preserve">Steinn Árni Ásgeirsson * </v>
      </c>
      <c r="C25" s="7" t="str">
        <f>VLOOKUP($A25,Keppendalisti!$A:$C,3,Keppendalisti!$A:$A)</f>
        <v>GO</v>
      </c>
      <c r="D25" s="11"/>
      <c r="F25" s="6"/>
      <c r="G25" s="6"/>
      <c r="H25" s="10"/>
      <c r="I25" s="1"/>
      <c r="J25" s="6"/>
      <c r="K25" s="6"/>
      <c r="L25" s="10"/>
      <c r="M25" s="1"/>
      <c r="N25" s="6"/>
      <c r="O25" s="6"/>
      <c r="P25" s="10"/>
      <c r="Q25" s="1"/>
      <c r="R25" s="6"/>
      <c r="S25" s="6"/>
      <c r="T25" s="10"/>
      <c r="V25" s="6"/>
      <c r="W25" s="6"/>
    </row>
    <row r="26" spans="1:23">
      <c r="A26" s="6"/>
      <c r="B26" s="6"/>
      <c r="C26" s="6"/>
      <c r="D26" s="10"/>
      <c r="F26" s="6"/>
      <c r="G26" s="6"/>
      <c r="H26" s="10"/>
      <c r="I26" s="5"/>
      <c r="J26" s="20" t="str">
        <f>IF($H22&gt;0,F22,IF($H23&gt;0,F23," "))</f>
        <v xml:space="preserve"> </v>
      </c>
      <c r="K26" s="20" t="str">
        <f>IF($H22&gt;0,G22,IF($H23&gt;0,G23," "))</f>
        <v xml:space="preserve"> </v>
      </c>
      <c r="L26" s="10"/>
      <c r="M26" s="1"/>
      <c r="N26" s="6"/>
      <c r="O26" s="6"/>
      <c r="P26" s="10"/>
      <c r="Q26" s="1"/>
      <c r="R26" s="6"/>
      <c r="S26" s="6"/>
      <c r="T26" s="10"/>
      <c r="V26" s="6"/>
      <c r="W26" s="6"/>
    </row>
    <row r="27" spans="1:23">
      <c r="A27" s="6"/>
      <c r="B27" s="6"/>
      <c r="C27" s="6"/>
      <c r="D27" s="10"/>
      <c r="F27" s="6"/>
      <c r="G27" s="6"/>
      <c r="H27" s="10"/>
      <c r="I27" s="1"/>
      <c r="J27" s="20" t="str">
        <f>IF($H30&gt;0,F30,IF($H31&gt;0,F31," "))</f>
        <v xml:space="preserve"> </v>
      </c>
      <c r="K27" s="20" t="str">
        <f>IF($H30&gt;0,G30,IF($H31&gt;0,G31," "))</f>
        <v xml:space="preserve"> </v>
      </c>
      <c r="L27" s="11"/>
      <c r="N27" s="6"/>
      <c r="O27" s="6"/>
      <c r="P27" s="10"/>
      <c r="Q27" s="1"/>
      <c r="R27" s="6"/>
      <c r="S27" s="6"/>
      <c r="T27" s="10"/>
      <c r="V27" s="6"/>
      <c r="W27" s="6"/>
    </row>
    <row r="28" spans="1:23">
      <c r="A28" s="6">
        <v>5</v>
      </c>
      <c r="B28" s="7" t="str">
        <f>VLOOKUP($A28,Keppendalisti!$A:$C,2,Keppendalisti!$A:$A)</f>
        <v xml:space="preserve">Ingi Þór Hermannsson * </v>
      </c>
      <c r="C28" s="7" t="str">
        <f>VLOOKUP($A28,Keppendalisti!$A:$C,3,Keppendalisti!$A:$A)</f>
        <v>GO</v>
      </c>
      <c r="D28" s="9"/>
      <c r="F28" s="6"/>
      <c r="G28" s="6"/>
      <c r="H28" s="10"/>
      <c r="I28" s="1"/>
      <c r="J28" s="6"/>
      <c r="K28" s="6"/>
      <c r="L28" s="10"/>
      <c r="N28" s="6"/>
      <c r="O28" s="6"/>
      <c r="P28" s="10"/>
      <c r="Q28" s="1"/>
      <c r="R28" s="6"/>
      <c r="S28" s="6"/>
      <c r="T28" s="10"/>
      <c r="V28" s="6"/>
      <c r="W28" s="6"/>
    </row>
    <row r="29" spans="1:23">
      <c r="A29" s="6">
        <v>28</v>
      </c>
      <c r="B29" s="7" t="str">
        <f>VLOOKUP($A29,Keppendalisti!$A:$C,2,Keppendalisti!$A:$A)</f>
        <v xml:space="preserve">Guðmundur Ragnarsson * </v>
      </c>
      <c r="C29" s="7" t="str">
        <f>VLOOKUP($A29,Keppendalisti!$A:$C,3,Keppendalisti!$A:$A)</f>
        <v>GO</v>
      </c>
      <c r="D29" s="10"/>
      <c r="E29" s="1"/>
      <c r="F29" s="6"/>
      <c r="G29" s="6"/>
      <c r="H29" s="10"/>
      <c r="I29" s="1"/>
      <c r="J29" s="6"/>
      <c r="K29" s="6"/>
      <c r="L29" s="10"/>
      <c r="N29" s="6"/>
      <c r="O29" s="6"/>
      <c r="P29" s="10"/>
      <c r="Q29" s="1"/>
      <c r="R29" s="6"/>
      <c r="S29" s="6"/>
      <c r="T29" s="10"/>
      <c r="V29" s="6"/>
      <c r="W29" s="6"/>
    </row>
    <row r="30" spans="1:23">
      <c r="A30" s="6"/>
      <c r="B30" s="6"/>
      <c r="C30" s="6"/>
      <c r="D30" s="10"/>
      <c r="E30" s="5"/>
      <c r="F30" s="20" t="str">
        <f>IF($D28&gt;0,B28,IF($D29&gt;0,B29," "))</f>
        <v xml:space="preserve"> </v>
      </c>
      <c r="G30" s="20" t="str">
        <f>IF($D28&gt;0,C28,IF($D29&gt;0,C29," "))</f>
        <v xml:space="preserve"> </v>
      </c>
      <c r="H30" s="10"/>
      <c r="I30" s="1"/>
      <c r="J30" s="6"/>
      <c r="K30" s="6"/>
      <c r="L30" s="10"/>
      <c r="N30" s="6"/>
      <c r="O30" s="6"/>
      <c r="P30" s="10"/>
      <c r="Q30" s="1"/>
      <c r="R30" s="6"/>
      <c r="S30" s="6"/>
      <c r="T30" s="10"/>
      <c r="V30" s="6"/>
      <c r="W30" s="6"/>
    </row>
    <row r="31" spans="1:23">
      <c r="A31" s="6"/>
      <c r="B31" s="6"/>
      <c r="C31" s="6"/>
      <c r="D31" s="10"/>
      <c r="E31" s="1"/>
      <c r="F31" s="20" t="str">
        <f>IF($D32&gt;0,B32,IF($D33&gt;0,B33," "))</f>
        <v xml:space="preserve"> </v>
      </c>
      <c r="G31" s="20" t="str">
        <f>IF($D32&gt;0,C32,IF($D33&gt;0,C33," "))</f>
        <v xml:space="preserve"> </v>
      </c>
      <c r="H31" s="11"/>
      <c r="J31" s="6"/>
      <c r="K31" s="6"/>
      <c r="L31" s="10"/>
      <c r="N31" s="6"/>
      <c r="O31" s="6"/>
      <c r="P31" s="10"/>
      <c r="Q31" s="1"/>
      <c r="R31" s="6"/>
      <c r="S31" s="6"/>
      <c r="T31" s="10"/>
      <c r="V31" s="6"/>
      <c r="W31" s="6"/>
    </row>
    <row r="32" spans="1:23">
      <c r="A32" s="6">
        <v>12</v>
      </c>
      <c r="B32" s="7" t="str">
        <f>VLOOKUP($A32,Keppendalisti!$A:$C,2,Keppendalisti!$A:$A)</f>
        <v xml:space="preserve">Guðmundur Torfason * </v>
      </c>
      <c r="C32" s="7" t="str">
        <f>VLOOKUP($A32,Keppendalisti!$A:$C,3,Keppendalisti!$A:$A)</f>
        <v>GO</v>
      </c>
      <c r="D32" s="10"/>
      <c r="E32" s="1"/>
      <c r="F32" s="6"/>
      <c r="G32" s="6"/>
      <c r="H32" s="10"/>
      <c r="J32" s="6"/>
      <c r="K32" s="6"/>
      <c r="L32" s="10"/>
      <c r="N32" s="6"/>
      <c r="O32" s="6"/>
      <c r="P32" s="10"/>
      <c r="Q32" s="1"/>
      <c r="R32" s="6"/>
      <c r="S32" s="6"/>
      <c r="T32" s="10"/>
      <c r="V32" s="6"/>
      <c r="W32" s="6"/>
    </row>
    <row r="33" spans="1:23">
      <c r="A33" s="6">
        <v>21</v>
      </c>
      <c r="B33" s="7" t="str">
        <f>VLOOKUP($A33,Keppendalisti!$A:$C,2,Keppendalisti!$A:$A)</f>
        <v xml:space="preserve">Ágústa Arna Grétarsdóttir * </v>
      </c>
      <c r="C33" s="7" t="str">
        <f>VLOOKUP($A33,Keppendalisti!$A:$C,3,Keppendalisti!$A:$A)</f>
        <v>GO</v>
      </c>
      <c r="D33" s="11"/>
      <c r="F33" s="6"/>
      <c r="G33" s="6"/>
      <c r="H33" s="10"/>
      <c r="J33" s="6"/>
      <c r="K33" s="6"/>
      <c r="L33" s="10"/>
      <c r="N33" s="6"/>
      <c r="O33" s="6"/>
      <c r="P33" s="10"/>
      <c r="Q33" s="1"/>
      <c r="R33" s="37" t="s">
        <v>4</v>
      </c>
      <c r="S33" s="37"/>
      <c r="T33" s="10"/>
    </row>
    <row r="34" spans="1:23">
      <c r="A34" s="6"/>
      <c r="B34" s="6"/>
      <c r="C34" s="6"/>
      <c r="D34" s="10"/>
      <c r="F34" s="6"/>
      <c r="G34" s="6"/>
      <c r="H34" s="10"/>
      <c r="J34" s="6"/>
      <c r="K34" s="6"/>
      <c r="L34" s="10"/>
      <c r="N34" s="6"/>
      <c r="O34" s="6"/>
      <c r="P34" s="10"/>
      <c r="Q34" s="5"/>
      <c r="R34" s="20" t="str">
        <f>IF($P18&gt;0,N18,IF($P19&gt;0,N19," "))</f>
        <v xml:space="preserve"> </v>
      </c>
      <c r="S34" s="20" t="str">
        <f>IF($P18&gt;0,O18,IF($P19&gt;0,O19," "))</f>
        <v xml:space="preserve"> </v>
      </c>
      <c r="T34" s="12"/>
      <c r="U34" s="3"/>
      <c r="V34" s="3"/>
    </row>
    <row r="35" spans="1:23">
      <c r="A35" s="6"/>
      <c r="B35" s="6"/>
      <c r="C35" s="6"/>
      <c r="D35" s="10"/>
      <c r="F35" s="6"/>
      <c r="G35" s="6"/>
      <c r="H35" s="10"/>
      <c r="J35" s="6"/>
      <c r="K35" s="6"/>
      <c r="L35" s="10"/>
      <c r="N35" s="6"/>
      <c r="O35" s="6"/>
      <c r="P35" s="10"/>
      <c r="Q35" s="1"/>
      <c r="R35" s="20" t="str">
        <f>IF($P50&gt;0,N50,IF($P51&gt;0,N51," "))</f>
        <v xml:space="preserve"> </v>
      </c>
      <c r="S35" s="20" t="str">
        <f>IF($P50&gt;0,O50,IF($P51&gt;0,O51," "))</f>
        <v xml:space="preserve"> </v>
      </c>
      <c r="T35" s="12"/>
      <c r="U35" s="3"/>
      <c r="V35" s="3"/>
    </row>
    <row r="36" spans="1:23">
      <c r="A36" s="6">
        <v>2</v>
      </c>
      <c r="B36" s="7" t="str">
        <f>VLOOKUP($A36,Keppendalisti!$A:$C,2,Keppendalisti!$A:$A)</f>
        <v xml:space="preserve">Etna Sigurðardóttir * </v>
      </c>
      <c r="C36" s="7" t="str">
        <f>VLOOKUP($A36,Keppendalisti!$A:$C,3,Keppendalisti!$A:$A)</f>
        <v>GO</v>
      </c>
      <c r="D36" s="9"/>
      <c r="F36" s="6"/>
      <c r="G36" s="6"/>
      <c r="H36" s="10"/>
      <c r="J36" s="6"/>
      <c r="K36" s="6"/>
      <c r="L36" s="10"/>
      <c r="N36" s="6"/>
      <c r="O36" s="6"/>
      <c r="P36" s="10"/>
      <c r="Q36" s="1"/>
      <c r="R36" s="6"/>
      <c r="S36" s="6"/>
      <c r="T36" s="12"/>
      <c r="U36" s="3"/>
      <c r="V36" s="3"/>
    </row>
    <row r="37" spans="1:23">
      <c r="A37" s="6">
        <v>31</v>
      </c>
      <c r="B37" s="7" t="str">
        <f>VLOOKUP($A37,Keppendalisti!$A:$C,2,Keppendalisti!$A:$A)</f>
        <v xml:space="preserve">Aldís Björg Arnardóttir * </v>
      </c>
      <c r="C37" s="7" t="str">
        <f>VLOOKUP($A37,Keppendalisti!$A:$C,3,Keppendalisti!$A:$A)</f>
        <v>GO</v>
      </c>
      <c r="D37" s="10"/>
      <c r="E37" s="1"/>
      <c r="F37" s="6"/>
      <c r="G37" s="6"/>
      <c r="H37" s="10"/>
      <c r="J37" s="6"/>
      <c r="K37" s="6"/>
      <c r="L37" s="10"/>
      <c r="N37" s="6"/>
      <c r="O37" s="6"/>
      <c r="P37" s="10"/>
      <c r="Q37" s="1"/>
      <c r="R37" s="6"/>
      <c r="S37" s="6"/>
      <c r="T37" s="12"/>
      <c r="U37" s="3"/>
      <c r="V37" s="3"/>
    </row>
    <row r="38" spans="1:23">
      <c r="A38" s="6"/>
      <c r="B38" s="6"/>
      <c r="C38" s="6"/>
      <c r="D38" s="10"/>
      <c r="E38" s="5"/>
      <c r="F38" s="20" t="str">
        <f>IF($D36&gt;0,B36,IF($D37&gt;0,B37," "))</f>
        <v xml:space="preserve"> </v>
      </c>
      <c r="G38" s="20" t="str">
        <f>IF($D36&gt;0,C36,IF($D37&gt;0,C37," "))</f>
        <v xml:space="preserve"> </v>
      </c>
      <c r="H38" s="9"/>
      <c r="J38" s="6"/>
      <c r="K38" s="6"/>
      <c r="L38" s="10"/>
      <c r="N38" s="6"/>
      <c r="O38" s="6"/>
      <c r="P38" s="10"/>
      <c r="Q38" s="1"/>
      <c r="R38" s="37" t="s">
        <v>12</v>
      </c>
      <c r="S38" s="37"/>
      <c r="T38" s="12"/>
      <c r="U38" s="3"/>
      <c r="V38" s="3"/>
    </row>
    <row r="39" spans="1:23">
      <c r="A39" s="6"/>
      <c r="B39" s="6"/>
      <c r="C39" s="6"/>
      <c r="D39" s="10"/>
      <c r="E39" s="1"/>
      <c r="F39" s="20" t="str">
        <f>IF($D40&gt;0,B40,IF($D41&gt;0,B41," "))</f>
        <v xml:space="preserve"> </v>
      </c>
      <c r="G39" s="20" t="str">
        <f>IF($D40&gt;0,C40,IF($D41&gt;0,C41," "))</f>
        <v xml:space="preserve"> </v>
      </c>
      <c r="H39" s="10"/>
      <c r="I39" s="1"/>
      <c r="J39" s="6"/>
      <c r="K39" s="6"/>
      <c r="L39" s="10"/>
      <c r="N39" s="6"/>
      <c r="O39" s="6"/>
      <c r="P39" s="10"/>
      <c r="Q39" s="1"/>
      <c r="R39" s="26" t="str">
        <f>IF($P18&gt;0,N19,IF($P19&gt;0,N18," "))</f>
        <v xml:space="preserve"> </v>
      </c>
      <c r="S39" s="26" t="str">
        <f>IF($P18&gt;0,O19,IF($P19&gt;0,O18," "))</f>
        <v xml:space="preserve"> </v>
      </c>
      <c r="T39" s="12"/>
      <c r="U39" s="30"/>
      <c r="V39" s="3"/>
    </row>
    <row r="40" spans="1:23">
      <c r="A40" s="6">
        <v>15</v>
      </c>
      <c r="B40" s="7" t="str">
        <f>VLOOKUP($A40,Keppendalisti!$A:$C,2,Keppendalisti!$A:$A)</f>
        <v xml:space="preserve">Einar Geir Jónsson * </v>
      </c>
      <c r="C40" s="7" t="str">
        <f>VLOOKUP($A40,Keppendalisti!$A:$C,3,Keppendalisti!$A:$A)</f>
        <v>GO</v>
      </c>
      <c r="D40" s="10"/>
      <c r="E40" s="1"/>
      <c r="F40" s="6"/>
      <c r="G40" s="6"/>
      <c r="H40" s="10"/>
      <c r="I40" s="1"/>
      <c r="J40" s="6"/>
      <c r="K40" s="6"/>
      <c r="L40" s="10"/>
      <c r="N40" s="6"/>
      <c r="O40" s="6"/>
      <c r="P40" s="10"/>
      <c r="Q40" s="1"/>
      <c r="R40" s="26" t="str">
        <f>IF($P50&gt;0,N51,IF($P51&gt;0,N50," "))</f>
        <v xml:space="preserve"> </v>
      </c>
      <c r="S40" s="26" t="str">
        <f>IF($P50&gt;0,O51,IF($P51&gt;0,O50," "))</f>
        <v xml:space="preserve"> </v>
      </c>
      <c r="T40" s="12"/>
      <c r="U40" s="30"/>
      <c r="V40" s="3"/>
    </row>
    <row r="41" spans="1:23">
      <c r="A41" s="6">
        <v>18</v>
      </c>
      <c r="B41" s="7" t="str">
        <f>VLOOKUP($A41,Keppendalisti!$A:$C,2,Keppendalisti!$A:$A)</f>
        <v xml:space="preserve">Jón Otti Sigurjónsson * </v>
      </c>
      <c r="C41" s="7" t="str">
        <f>VLOOKUP($A41,Keppendalisti!$A:$C,3,Keppendalisti!$A:$A)</f>
        <v>GO</v>
      </c>
      <c r="D41" s="11"/>
      <c r="F41" s="6"/>
      <c r="G41" s="6"/>
      <c r="H41" s="10"/>
      <c r="I41" s="1"/>
      <c r="J41" s="6"/>
      <c r="K41" s="6"/>
      <c r="L41" s="10"/>
      <c r="N41" s="6"/>
      <c r="O41" s="6"/>
      <c r="P41" s="10"/>
      <c r="Q41" s="1"/>
      <c r="R41" s="6"/>
      <c r="S41" s="6"/>
      <c r="T41" s="10"/>
    </row>
    <row r="42" spans="1:23">
      <c r="A42" s="6"/>
      <c r="B42" s="6"/>
      <c r="C42" s="6"/>
      <c r="D42" s="10"/>
      <c r="F42" s="6"/>
      <c r="G42" s="6"/>
      <c r="H42" s="10"/>
      <c r="I42" s="5"/>
      <c r="J42" s="20" t="str">
        <f>IF($H38&gt;0,F38,IF($H39&gt;0,F39," "))</f>
        <v xml:space="preserve"> </v>
      </c>
      <c r="K42" s="20" t="str">
        <f>IF($H38&gt;0,G38,IF($H39&gt;0,G39," "))</f>
        <v xml:space="preserve"> </v>
      </c>
      <c r="L42" s="9"/>
      <c r="N42" s="6"/>
      <c r="O42" s="6"/>
      <c r="P42" s="10"/>
      <c r="Q42" s="1"/>
      <c r="R42" s="6"/>
      <c r="S42" s="6"/>
      <c r="T42" s="10"/>
      <c r="V42" s="6"/>
      <c r="W42" s="6"/>
    </row>
    <row r="43" spans="1:23">
      <c r="A43" s="6"/>
      <c r="B43" s="6"/>
      <c r="C43" s="6"/>
      <c r="D43" s="10"/>
      <c r="F43" s="6"/>
      <c r="G43" s="6"/>
      <c r="H43" s="10"/>
      <c r="I43" s="1"/>
      <c r="J43" s="20" t="str">
        <f>IF($H46&gt;0,F46,IF($H47&gt;0,F47," "))</f>
        <v xml:space="preserve"> </v>
      </c>
      <c r="K43" s="20" t="str">
        <f>IF($H46&gt;0,G46,IF($H47&gt;0,G47," "))</f>
        <v xml:space="preserve"> </v>
      </c>
      <c r="L43" s="10"/>
      <c r="M43" s="1"/>
      <c r="N43" s="6"/>
      <c r="O43" s="6"/>
      <c r="P43" s="10"/>
      <c r="Q43" s="1"/>
      <c r="R43" s="6"/>
      <c r="S43" s="6"/>
      <c r="T43" s="10"/>
      <c r="V43" s="6"/>
      <c r="W43" s="6"/>
    </row>
    <row r="44" spans="1:23">
      <c r="A44" s="6">
        <v>7</v>
      </c>
      <c r="B44" s="7" t="str">
        <f>VLOOKUP($A44,Keppendalisti!$A:$C,2,Keppendalisti!$A:$A)</f>
        <v xml:space="preserve">Ragnar Gíslason * </v>
      </c>
      <c r="C44" s="7" t="str">
        <f>VLOOKUP($A44,Keppendalisti!$A:$C,3,Keppendalisti!$A:$A)</f>
        <v>GO</v>
      </c>
      <c r="D44" s="9"/>
      <c r="F44" s="6"/>
      <c r="G44" s="6"/>
      <c r="H44" s="10"/>
      <c r="I44" s="1"/>
      <c r="J44" s="6"/>
      <c r="K44" s="6"/>
      <c r="L44" s="10"/>
      <c r="M44" s="1"/>
      <c r="N44" s="6"/>
      <c r="O44" s="6"/>
      <c r="P44" s="10"/>
      <c r="Q44" s="1"/>
      <c r="R44" s="6"/>
      <c r="S44" s="6"/>
      <c r="T44" s="10"/>
      <c r="V44" s="6"/>
      <c r="W44" s="6"/>
    </row>
    <row r="45" spans="1:23">
      <c r="A45" s="6">
        <v>26</v>
      </c>
      <c r="B45" s="7" t="str">
        <f>VLOOKUP($A45,Keppendalisti!$A:$C,2,Keppendalisti!$A:$A)</f>
        <v xml:space="preserve">Úlfar Gíslason * </v>
      </c>
      <c r="C45" s="7" t="str">
        <f>VLOOKUP($A45,Keppendalisti!$A:$C,3,Keppendalisti!$A:$A)</f>
        <v>GO</v>
      </c>
      <c r="D45" s="10"/>
      <c r="E45" s="1"/>
      <c r="F45" s="6"/>
      <c r="G45" s="6"/>
      <c r="H45" s="10"/>
      <c r="I45" s="1"/>
      <c r="J45" s="6"/>
      <c r="K45" s="6"/>
      <c r="L45" s="10"/>
      <c r="M45" s="1"/>
      <c r="N45" s="6"/>
      <c r="O45" s="6"/>
      <c r="P45" s="10"/>
      <c r="Q45" s="1"/>
      <c r="R45" s="6"/>
      <c r="S45" s="6"/>
      <c r="T45" s="10"/>
      <c r="V45" s="6"/>
      <c r="W45" s="6"/>
    </row>
    <row r="46" spans="1:23">
      <c r="A46" s="6"/>
      <c r="B46" s="6"/>
      <c r="C46" s="6"/>
      <c r="D46" s="10"/>
      <c r="E46" s="5"/>
      <c r="F46" s="20" t="str">
        <f>IF($D44&gt;0,B44,IF($D45&gt;0,B45," "))</f>
        <v xml:space="preserve"> </v>
      </c>
      <c r="G46" s="20" t="str">
        <f>IF($D44&gt;0,C44,IF($D45&gt;0,C45," "))</f>
        <v xml:space="preserve"> </v>
      </c>
      <c r="H46" s="10"/>
      <c r="I46" s="1"/>
      <c r="J46" s="6"/>
      <c r="K46" s="6"/>
      <c r="L46" s="10"/>
      <c r="M46" s="1"/>
      <c r="N46" s="6"/>
      <c r="O46" s="6"/>
      <c r="P46" s="10"/>
      <c r="Q46" s="1"/>
      <c r="R46" s="6"/>
      <c r="S46" s="6"/>
      <c r="T46" s="10"/>
      <c r="V46" s="6"/>
      <c r="W46" s="6"/>
    </row>
    <row r="47" spans="1:23">
      <c r="A47" s="6"/>
      <c r="B47" s="6"/>
      <c r="C47" s="6"/>
      <c r="D47" s="10"/>
      <c r="E47" s="1"/>
      <c r="F47" s="20" t="str">
        <f>IF($D48&gt;0,B48,IF($D49&gt;0,B49," "))</f>
        <v xml:space="preserve"> </v>
      </c>
      <c r="G47" s="20" t="str">
        <f>IF($D48&gt;0,C48,IF($D49&gt;0,C49," "))</f>
        <v xml:space="preserve"> </v>
      </c>
      <c r="H47" s="11"/>
      <c r="J47" s="6"/>
      <c r="K47" s="6"/>
      <c r="L47" s="10"/>
      <c r="M47" s="1"/>
      <c r="N47" s="6"/>
      <c r="O47" s="6"/>
      <c r="P47" s="10"/>
      <c r="Q47" s="1"/>
      <c r="R47" s="6"/>
      <c r="S47" s="6"/>
      <c r="T47" s="10"/>
      <c r="V47" s="6"/>
      <c r="W47" s="6"/>
    </row>
    <row r="48" spans="1:23">
      <c r="A48" s="6">
        <v>10</v>
      </c>
      <c r="B48" s="7" t="str">
        <f>VLOOKUP($A48,Keppendalisti!$A:$C,2,Keppendalisti!$A:$A)</f>
        <v xml:space="preserve">Sigurbjörn Rúnar Jónasson * </v>
      </c>
      <c r="C48" s="7" t="str">
        <f>VLOOKUP($A48,Keppendalisti!$A:$C,3,Keppendalisti!$A:$A)</f>
        <v>GO</v>
      </c>
      <c r="D48" s="10"/>
      <c r="E48" s="1"/>
      <c r="F48" s="6"/>
      <c r="G48" s="6"/>
      <c r="H48" s="10"/>
      <c r="J48" s="6"/>
      <c r="K48" s="6"/>
      <c r="L48" s="10"/>
      <c r="M48" s="1"/>
      <c r="N48" s="6"/>
      <c r="O48" s="6"/>
      <c r="P48" s="10"/>
      <c r="Q48" s="1"/>
      <c r="R48" s="6"/>
      <c r="S48" s="6"/>
      <c r="T48" s="10"/>
      <c r="V48" s="6"/>
      <c r="W48" s="6"/>
    </row>
    <row r="49" spans="1:23">
      <c r="A49" s="6">
        <v>23</v>
      </c>
      <c r="B49" s="7" t="str">
        <f>VLOOKUP($A49,Keppendalisti!$A:$C,2,Keppendalisti!$A:$A)</f>
        <v xml:space="preserve">Elín Hrönn Ólafsdóttir * </v>
      </c>
      <c r="C49" s="7" t="str">
        <f>VLOOKUP($A49,Keppendalisti!$A:$C,3,Keppendalisti!$A:$A)</f>
        <v>GO</v>
      </c>
      <c r="D49" s="11"/>
      <c r="F49" s="6"/>
      <c r="G49" s="6"/>
      <c r="H49" s="10"/>
      <c r="J49" s="6"/>
      <c r="K49" s="6"/>
      <c r="L49" s="10"/>
      <c r="M49" s="1"/>
      <c r="N49" s="6"/>
      <c r="O49" s="6"/>
      <c r="P49" s="10"/>
      <c r="Q49" s="1"/>
      <c r="R49" s="6"/>
      <c r="S49" s="6"/>
      <c r="T49" s="10"/>
      <c r="V49" s="6"/>
      <c r="W49" s="6"/>
    </row>
    <row r="50" spans="1:23">
      <c r="A50" s="6"/>
      <c r="B50" s="6"/>
      <c r="C50" s="6"/>
      <c r="D50" s="10"/>
      <c r="F50" s="6"/>
      <c r="G50" s="6"/>
      <c r="H50" s="10"/>
      <c r="J50" s="6"/>
      <c r="K50" s="6"/>
      <c r="L50" s="10"/>
      <c r="M50" s="5"/>
      <c r="N50" s="20" t="str">
        <f>IF($L42&gt;0,J42,IF($L43&gt;0,J43," "))</f>
        <v xml:space="preserve"> </v>
      </c>
      <c r="O50" s="20" t="str">
        <f>IF($L42&gt;0,K42,IF($L43&gt;0,K43," "))</f>
        <v xml:space="preserve"> </v>
      </c>
      <c r="P50" s="10"/>
      <c r="Q50" s="1"/>
      <c r="R50" s="6"/>
      <c r="S50" s="6"/>
      <c r="T50" s="10"/>
      <c r="V50" s="6"/>
      <c r="W50" s="6"/>
    </row>
    <row r="51" spans="1:23">
      <c r="A51" s="6"/>
      <c r="B51" s="6"/>
      <c r="C51" s="6"/>
      <c r="D51" s="10"/>
      <c r="F51" s="6"/>
      <c r="G51" s="6"/>
      <c r="H51" s="10"/>
      <c r="J51" s="6"/>
      <c r="K51" s="6"/>
      <c r="L51" s="10"/>
      <c r="M51" s="1"/>
      <c r="N51" s="20" t="str">
        <f>IF($L58&gt;0,J58,IF($L59&gt;0,J59," "))</f>
        <v xml:space="preserve"> </v>
      </c>
      <c r="O51" s="20" t="str">
        <f>IF($L58&gt;0,K58,IF($L59&gt;0,K59," "))</f>
        <v xml:space="preserve"> </v>
      </c>
      <c r="P51" s="11"/>
      <c r="R51" s="6"/>
      <c r="S51" s="6"/>
      <c r="T51" s="10"/>
      <c r="V51" s="6"/>
      <c r="W51" s="6"/>
    </row>
    <row r="52" spans="1:23">
      <c r="A52" s="6">
        <v>3</v>
      </c>
      <c r="B52" s="7" t="str">
        <f>VLOOKUP($A52,Keppendalisti!$A:$C,2,Keppendalisti!$A:$A)</f>
        <v xml:space="preserve">Jón Valdimar Guðmundsson * </v>
      </c>
      <c r="C52" s="7" t="str">
        <f>VLOOKUP($A52,Keppendalisti!$A:$C,3,Keppendalisti!$A:$A)</f>
        <v>GO</v>
      </c>
      <c r="D52" s="9"/>
      <c r="F52" s="6"/>
      <c r="G52" s="6"/>
      <c r="H52" s="10"/>
      <c r="J52" s="6"/>
      <c r="K52" s="6"/>
      <c r="L52" s="10"/>
      <c r="M52" s="1"/>
      <c r="N52" s="6"/>
      <c r="O52" s="6"/>
      <c r="P52" s="10"/>
      <c r="R52" s="6"/>
      <c r="S52" s="6"/>
      <c r="T52" s="10"/>
      <c r="V52" s="6"/>
      <c r="W52" s="6"/>
    </row>
    <row r="53" spans="1:23">
      <c r="A53" s="6">
        <v>30</v>
      </c>
      <c r="B53" s="7" t="str">
        <f>VLOOKUP($A53,Keppendalisti!$A:$C,2,Keppendalisti!$A:$A)</f>
        <v xml:space="preserve">Lárus Hrafn Lárusson * </v>
      </c>
      <c r="C53" s="7" t="str">
        <f>VLOOKUP($A53,Keppendalisti!$A:$C,3,Keppendalisti!$A:$A)</f>
        <v>GO</v>
      </c>
      <c r="D53" s="10"/>
      <c r="E53" s="1"/>
      <c r="F53" s="6"/>
      <c r="G53" s="6"/>
      <c r="H53" s="10"/>
      <c r="J53" s="6"/>
      <c r="K53" s="6"/>
      <c r="L53" s="10"/>
      <c r="M53" s="1"/>
      <c r="N53" s="6"/>
      <c r="O53" s="6"/>
      <c r="P53" s="10"/>
      <c r="R53" s="6"/>
      <c r="S53" s="6"/>
      <c r="T53" s="10"/>
      <c r="V53" s="6"/>
      <c r="W53" s="6"/>
    </row>
    <row r="54" spans="1:23">
      <c r="A54" s="6"/>
      <c r="B54" s="6"/>
      <c r="C54" s="6"/>
      <c r="D54" s="10"/>
      <c r="E54" s="5"/>
      <c r="F54" s="20" t="str">
        <f>IF($D52&gt;0,B52,IF($D53&gt;0,B53," "))</f>
        <v xml:space="preserve"> </v>
      </c>
      <c r="G54" s="20" t="str">
        <f>IF($D52&gt;0,C52,IF($D53&gt;0,C53," "))</f>
        <v xml:space="preserve"> </v>
      </c>
      <c r="H54" s="9"/>
      <c r="J54" s="6"/>
      <c r="K54" s="6"/>
      <c r="L54" s="10"/>
      <c r="M54" s="1"/>
      <c r="N54" s="6"/>
      <c r="O54" s="6"/>
      <c r="P54" s="10"/>
      <c r="R54" s="6"/>
      <c r="S54" s="6"/>
      <c r="T54" s="10"/>
      <c r="V54" s="6"/>
      <c r="W54" s="6"/>
    </row>
    <row r="55" spans="1:23">
      <c r="A55" s="6"/>
      <c r="B55" s="6"/>
      <c r="C55" s="6"/>
      <c r="D55" s="10"/>
      <c r="E55" s="1"/>
      <c r="F55" s="20" t="str">
        <f>IF($D56&gt;0,B56,IF($D57&gt;0,B57," "))</f>
        <v xml:space="preserve"> </v>
      </c>
      <c r="G55" s="20" t="str">
        <f>IF($D56&gt;0,C56,IF($D57&gt;0,C57," "))</f>
        <v xml:space="preserve"> </v>
      </c>
      <c r="H55" s="10"/>
      <c r="I55" s="1"/>
      <c r="J55" s="6"/>
      <c r="K55" s="6"/>
      <c r="L55" s="10"/>
      <c r="M55" s="1"/>
      <c r="N55" s="6"/>
      <c r="O55" s="6"/>
      <c r="P55" s="10"/>
      <c r="R55" s="6"/>
      <c r="S55" s="6"/>
      <c r="T55" s="10"/>
      <c r="V55" s="6"/>
      <c r="W55" s="6"/>
    </row>
    <row r="56" spans="1:23">
      <c r="A56" s="6">
        <v>14</v>
      </c>
      <c r="B56" s="7" t="str">
        <f>VLOOKUP($A56,Keppendalisti!$A:$C,2,Keppendalisti!$A:$A)</f>
        <v xml:space="preserve">Steinunn Árnadóttir </v>
      </c>
      <c r="C56" s="7" t="str">
        <f>VLOOKUP($A56,Keppendalisti!$A:$C,3,Keppendalisti!$A:$A)</f>
        <v>GO</v>
      </c>
      <c r="D56" s="10"/>
      <c r="E56" s="1"/>
      <c r="F56" s="6"/>
      <c r="G56" s="6"/>
      <c r="H56" s="10"/>
      <c r="I56" s="1"/>
      <c r="J56" s="6"/>
      <c r="K56" s="6"/>
      <c r="L56" s="10"/>
      <c r="M56" s="1"/>
      <c r="N56" s="6"/>
      <c r="O56" s="6"/>
      <c r="P56" s="10"/>
      <c r="R56" s="8"/>
      <c r="S56" s="8"/>
      <c r="T56" s="10"/>
      <c r="V56" s="6"/>
      <c r="W56" s="6"/>
    </row>
    <row r="57" spans="1:23">
      <c r="A57" s="6">
        <v>19</v>
      </c>
      <c r="B57" s="7" t="str">
        <f>VLOOKUP($A57,Keppendalisti!$A:$C,2,Keppendalisti!$A:$A)</f>
        <v xml:space="preserve">Páll Kolka Ísberg * </v>
      </c>
      <c r="C57" s="7" t="str">
        <f>VLOOKUP($A57,Keppendalisti!$A:$C,3,Keppendalisti!$A:$A)</f>
        <v>GO</v>
      </c>
      <c r="D57" s="11"/>
      <c r="F57" s="6"/>
      <c r="G57" s="6"/>
      <c r="H57" s="10"/>
      <c r="I57" s="1"/>
      <c r="J57" s="6"/>
      <c r="K57" s="6"/>
      <c r="L57" s="10"/>
      <c r="M57" s="1"/>
      <c r="N57" s="6"/>
      <c r="O57" s="6"/>
      <c r="P57" s="10"/>
      <c r="R57" s="8"/>
      <c r="S57" s="8"/>
      <c r="T57" s="10"/>
      <c r="V57" s="6"/>
      <c r="W57" s="6"/>
    </row>
    <row r="58" spans="1:23">
      <c r="A58" s="6"/>
      <c r="B58" s="6"/>
      <c r="C58" s="6"/>
      <c r="D58" s="10"/>
      <c r="F58" s="6"/>
      <c r="G58" s="6"/>
      <c r="H58" s="10"/>
      <c r="I58" s="5"/>
      <c r="J58" s="20" t="str">
        <f>IF($H54&gt;0,F54,IF($H55&gt;0,F55," "))</f>
        <v xml:space="preserve"> </v>
      </c>
      <c r="K58" s="20" t="str">
        <f>IF($H54&gt;0,G54,IF($H55&gt;0,G55," "))</f>
        <v xml:space="preserve"> </v>
      </c>
      <c r="L58" s="10"/>
      <c r="M58" s="1"/>
      <c r="N58" s="6"/>
      <c r="O58" s="6"/>
      <c r="P58" s="10"/>
      <c r="R58" s="8"/>
      <c r="S58" s="8"/>
      <c r="T58" s="10"/>
      <c r="V58" s="6"/>
      <c r="W58" s="6"/>
    </row>
    <row r="59" spans="1:23">
      <c r="A59" s="6"/>
      <c r="B59" s="6"/>
      <c r="C59" s="6"/>
      <c r="D59" s="10"/>
      <c r="F59" s="6"/>
      <c r="G59" s="6"/>
      <c r="H59" s="10"/>
      <c r="I59" s="1"/>
      <c r="J59" s="20" t="str">
        <f>IF($H62&gt;0,F62,IF($H63&gt;0,F63," "))</f>
        <v xml:space="preserve"> </v>
      </c>
      <c r="K59" s="20" t="str">
        <f>IF($H62&gt;0,G62,IF($H63&gt;0,G63," "))</f>
        <v xml:space="preserve"> </v>
      </c>
      <c r="L59" s="11"/>
      <c r="N59" s="6"/>
      <c r="O59" s="6"/>
      <c r="P59" s="10"/>
      <c r="R59" s="6"/>
      <c r="S59" s="6"/>
      <c r="T59" s="10"/>
      <c r="V59" s="6"/>
      <c r="W59" s="6"/>
    </row>
    <row r="60" spans="1:23">
      <c r="A60" s="6">
        <v>6</v>
      </c>
      <c r="B60" s="7" t="str">
        <f>VLOOKUP($A60,Keppendalisti!$A:$C,2,Keppendalisti!$A:$A)</f>
        <v xml:space="preserve">Skúli Ágúst Arnarson * </v>
      </c>
      <c r="C60" s="7" t="str">
        <f>VLOOKUP($A60,Keppendalisti!$A:$C,3,Keppendalisti!$A:$A)</f>
        <v>GO</v>
      </c>
      <c r="D60" s="9"/>
      <c r="F60" s="6"/>
      <c r="G60" s="6"/>
      <c r="H60" s="10"/>
      <c r="I60" s="1"/>
      <c r="J60" s="6"/>
      <c r="K60" s="6"/>
      <c r="L60" s="10"/>
      <c r="N60" s="6"/>
      <c r="O60" s="6"/>
      <c r="P60" s="10"/>
      <c r="R60" s="6"/>
      <c r="S60" s="6"/>
      <c r="T60" s="10"/>
      <c r="V60" s="6"/>
      <c r="W60" s="6"/>
    </row>
    <row r="61" spans="1:23">
      <c r="A61" s="6">
        <v>27</v>
      </c>
      <c r="B61" s="7" t="str">
        <f>VLOOKUP($A61,Keppendalisti!$A:$C,2,Keppendalisti!$A:$A)</f>
        <v xml:space="preserve">Unnur Helga Kristjánsdóttir * </v>
      </c>
      <c r="C61" s="7" t="str">
        <f>VLOOKUP($A61,Keppendalisti!$A:$C,3,Keppendalisti!$A:$A)</f>
        <v>GO</v>
      </c>
      <c r="D61" s="10"/>
      <c r="E61" s="1"/>
      <c r="F61" s="6"/>
      <c r="G61" s="6"/>
      <c r="H61" s="10"/>
      <c r="I61" s="1"/>
      <c r="J61" s="6"/>
      <c r="K61" s="6"/>
      <c r="L61" s="10"/>
      <c r="N61" s="6"/>
      <c r="O61" s="6"/>
      <c r="P61" s="10"/>
      <c r="R61" s="6"/>
      <c r="S61" s="6"/>
      <c r="T61" s="10"/>
      <c r="V61" s="6"/>
      <c r="W61" s="6"/>
    </row>
    <row r="62" spans="1:23">
      <c r="A62" s="6"/>
      <c r="B62" s="6"/>
      <c r="C62" s="6"/>
      <c r="D62" s="10"/>
      <c r="E62" s="5"/>
      <c r="F62" s="20" t="str">
        <f>IF($D60&gt;0,B60,IF($D61&gt;0,B61," "))</f>
        <v xml:space="preserve"> </v>
      </c>
      <c r="G62" s="20" t="str">
        <f>IF($D60&gt;0,C60,IF($D61&gt;0,C61," "))</f>
        <v xml:space="preserve"> </v>
      </c>
      <c r="H62" s="10"/>
      <c r="I62" s="1"/>
      <c r="J62" s="6"/>
      <c r="K62" s="6"/>
      <c r="L62" s="10"/>
      <c r="N62" s="6"/>
      <c r="O62" s="6"/>
      <c r="P62" s="10"/>
      <c r="R62" s="6"/>
      <c r="S62" s="6"/>
      <c r="T62" s="10"/>
      <c r="V62" s="6"/>
      <c r="W62" s="6"/>
    </row>
    <row r="63" spans="1:23">
      <c r="A63" s="6"/>
      <c r="B63" s="6"/>
      <c r="C63" s="6"/>
      <c r="D63" s="10"/>
      <c r="E63" s="1"/>
      <c r="F63" s="20" t="str">
        <f>IF($D64&gt;0,B64,IF($D65&gt;0,B65," "))</f>
        <v xml:space="preserve"> </v>
      </c>
      <c r="G63" s="20" t="str">
        <f>IF($D64&gt;0,C64,IF($D65&gt;0,C65," "))</f>
        <v xml:space="preserve"> </v>
      </c>
      <c r="H63" s="25"/>
      <c r="J63" s="6"/>
      <c r="K63" s="6"/>
      <c r="L63" s="10"/>
      <c r="N63" s="6"/>
      <c r="O63" s="6"/>
      <c r="P63" s="10"/>
      <c r="R63" s="6"/>
      <c r="S63" s="6"/>
      <c r="T63" s="10"/>
      <c r="V63" s="6"/>
      <c r="W63" s="6"/>
    </row>
    <row r="64" spans="1:23">
      <c r="A64" s="6">
        <v>11</v>
      </c>
      <c r="B64" s="7" t="str">
        <f>VLOOKUP($A64,Keppendalisti!$A:$C,2,Keppendalisti!$A:$A)</f>
        <v xml:space="preserve">Ragnar Heiðar Harðarson * </v>
      </c>
      <c r="C64" s="7" t="str">
        <f>VLOOKUP($A64,Keppendalisti!$A:$C,3,Keppendalisti!$A:$A)</f>
        <v>GO</v>
      </c>
      <c r="D64" s="23"/>
      <c r="E64" s="1"/>
      <c r="F64" s="6"/>
      <c r="G64" s="6"/>
      <c r="H64" s="10"/>
      <c r="J64" s="6"/>
      <c r="K64" s="6"/>
      <c r="L64" s="10"/>
      <c r="N64" s="6"/>
      <c r="O64" s="6"/>
      <c r="P64" s="10"/>
      <c r="R64" s="6"/>
      <c r="S64" s="6"/>
      <c r="T64" s="10"/>
      <c r="V64" s="6"/>
      <c r="W64" s="6"/>
    </row>
    <row r="65" spans="1:23">
      <c r="A65" s="6">
        <v>22</v>
      </c>
      <c r="B65" s="7" t="str">
        <f>VLOOKUP($A65,Keppendalisti!$A:$C,2,Keppendalisti!$A:$A)</f>
        <v xml:space="preserve">Guðrún Erna Guðmundsdóttir * </v>
      </c>
      <c r="C65" s="7" t="str">
        <f>VLOOKUP($A65,Keppendalisti!$A:$C,3,Keppendalisti!$A:$A)</f>
        <v>GO</v>
      </c>
      <c r="D65" s="11"/>
      <c r="F65" s="6"/>
      <c r="G65" s="6"/>
      <c r="H65" s="10"/>
      <c r="J65" s="6"/>
      <c r="K65" s="6"/>
      <c r="L65" s="10"/>
      <c r="N65" s="6"/>
      <c r="O65" s="6"/>
      <c r="P65" s="10"/>
      <c r="R65" s="6"/>
      <c r="S65" s="6"/>
      <c r="T65" s="10"/>
      <c r="V65" s="6"/>
      <c r="W65" s="6"/>
    </row>
    <row r="66" spans="1:23">
      <c r="A66" s="6"/>
      <c r="B66" s="6"/>
      <c r="C66" s="6"/>
      <c r="D66" s="10"/>
      <c r="F66" s="6"/>
      <c r="G66" s="6"/>
      <c r="H66" s="10"/>
      <c r="J66" s="6"/>
      <c r="K66" s="6"/>
      <c r="L66" s="10"/>
      <c r="N66" s="6"/>
      <c r="O66" s="6"/>
      <c r="P66" s="10"/>
      <c r="R66" s="6"/>
      <c r="S66" s="6"/>
      <c r="T66" s="10"/>
      <c r="V66" s="6"/>
      <c r="W66" s="6"/>
    </row>
  </sheetData>
  <mergeCells count="8">
    <mergeCell ref="V2:W2"/>
    <mergeCell ref="R38:S38"/>
    <mergeCell ref="R33:S33"/>
    <mergeCell ref="B2:C2"/>
    <mergeCell ref="F2:G2"/>
    <mergeCell ref="J2:K2"/>
    <mergeCell ref="N2:O2"/>
    <mergeCell ref="R2:S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zoomScalePageLayoutView="80" workbookViewId="0">
      <selection activeCell="D18" sqref="D18"/>
    </sheetView>
  </sheetViews>
  <sheetFormatPr baseColWidth="10" defaultColWidth="8.83203125" defaultRowHeight="14" x14ac:dyDescent="0"/>
  <cols>
    <col min="2" max="2" width="25.6640625" bestFit="1" customWidth="1"/>
    <col min="6" max="6" width="24" customWidth="1"/>
    <col min="10" max="10" width="23.83203125" customWidth="1"/>
    <col min="14" max="14" width="24.33203125" customWidth="1"/>
  </cols>
  <sheetData>
    <row r="1" spans="1:16">
      <c r="A1" s="6"/>
      <c r="B1" s="6"/>
      <c r="C1" s="6"/>
      <c r="D1" s="10"/>
      <c r="F1" s="6"/>
      <c r="G1" s="6"/>
      <c r="H1" s="10"/>
      <c r="J1" s="6"/>
      <c r="K1" s="6"/>
      <c r="L1" s="10"/>
      <c r="N1" s="6"/>
      <c r="O1" s="6"/>
      <c r="P1" s="10"/>
    </row>
    <row r="2" spans="1:16" ht="20">
      <c r="A2" s="6"/>
      <c r="B2" s="35" t="s">
        <v>6</v>
      </c>
      <c r="C2" s="35"/>
      <c r="D2" s="27"/>
      <c r="E2" s="28"/>
      <c r="F2" s="35" t="s">
        <v>9</v>
      </c>
      <c r="G2" s="35"/>
      <c r="H2" s="27"/>
      <c r="I2" s="28"/>
      <c r="J2" s="35" t="s">
        <v>10</v>
      </c>
      <c r="K2" s="35"/>
      <c r="L2" s="27"/>
      <c r="M2" s="28"/>
      <c r="N2" s="35" t="s">
        <v>11</v>
      </c>
      <c r="O2" s="35"/>
      <c r="P2" s="27"/>
    </row>
    <row r="3" spans="1:16">
      <c r="A3" s="6"/>
      <c r="B3" s="6"/>
      <c r="C3" s="6"/>
      <c r="D3" s="10"/>
      <c r="F3" s="6"/>
      <c r="G3" s="6"/>
      <c r="H3" s="10"/>
      <c r="J3" s="6"/>
      <c r="K3" s="6"/>
      <c r="L3" s="10"/>
      <c r="N3" s="6"/>
      <c r="O3" s="6"/>
      <c r="P3" s="10"/>
    </row>
    <row r="4" spans="1:16">
      <c r="A4" s="6">
        <v>1</v>
      </c>
      <c r="B4" s="7" t="str">
        <f>VLOOKUP($A4,Keppendalisti!$A:$C,2,Keppendalisti!$A:$A)</f>
        <v xml:space="preserve">Sólveig Hauksdóttir * </v>
      </c>
      <c r="C4" s="7" t="str">
        <f>VLOOKUP($A4,Keppendalisti!$A:$C,3,Keppendalisti!$A:$A)</f>
        <v>GO</v>
      </c>
      <c r="D4" s="9"/>
      <c r="F4" s="6"/>
      <c r="G4" s="6"/>
      <c r="H4" s="10"/>
      <c r="J4" s="6"/>
      <c r="K4" s="6"/>
      <c r="L4" s="10"/>
      <c r="N4" s="6"/>
      <c r="O4" s="6"/>
      <c r="P4" s="10"/>
    </row>
    <row r="5" spans="1:16">
      <c r="A5" s="6">
        <v>16</v>
      </c>
      <c r="B5" s="7" t="str">
        <f>VLOOKUP($A5,Keppendalisti!$A:$C,2,Keppendalisti!$A:$A)</f>
        <v xml:space="preserve">Helga Hermannsdóttir * </v>
      </c>
      <c r="C5" s="7" t="str">
        <f>VLOOKUP($A5,Keppendalisti!$A:$C,3,Keppendalisti!$A:$A)</f>
        <v>GO</v>
      </c>
      <c r="D5" s="10"/>
      <c r="E5" s="1"/>
      <c r="F5" s="6"/>
      <c r="G5" s="6"/>
      <c r="H5" s="10"/>
      <c r="J5" s="6"/>
      <c r="K5" s="6"/>
      <c r="L5" s="10"/>
      <c r="N5" s="6"/>
      <c r="O5" s="6"/>
      <c r="P5" s="10"/>
    </row>
    <row r="6" spans="1:16">
      <c r="A6" s="6"/>
      <c r="B6" s="6"/>
      <c r="C6" s="6"/>
      <c r="D6" s="10"/>
      <c r="E6" s="5"/>
      <c r="F6" s="20" t="str">
        <f>IF($D4&gt;0,B4,IF($D5&gt;0,B5," "))</f>
        <v xml:space="preserve"> </v>
      </c>
      <c r="G6" s="20" t="str">
        <f>IF($D4&gt;0,C4,IF($D5&gt;0,C5," "))</f>
        <v xml:space="preserve"> </v>
      </c>
      <c r="H6" s="9"/>
      <c r="J6" s="6"/>
      <c r="K6" s="6"/>
      <c r="L6" s="10"/>
      <c r="N6" s="6"/>
      <c r="O6" s="6"/>
      <c r="P6" s="10"/>
    </row>
    <row r="7" spans="1:16">
      <c r="A7" s="6"/>
      <c r="B7" s="6"/>
      <c r="C7" s="6"/>
      <c r="D7" s="10"/>
      <c r="E7" s="1"/>
      <c r="F7" s="20" t="str">
        <f>IF($D8&gt;0,B8,IF($D9&gt;0,B9," "))</f>
        <v xml:space="preserve"> </v>
      </c>
      <c r="G7" s="20" t="str">
        <f>IF($D8&gt;0,C8,IF($D9&gt;0,C9," "))</f>
        <v xml:space="preserve"> </v>
      </c>
      <c r="H7" s="10"/>
      <c r="I7" s="1"/>
      <c r="J7" s="6"/>
      <c r="K7" s="6"/>
      <c r="L7" s="10"/>
      <c r="N7" s="6"/>
      <c r="O7" s="6"/>
      <c r="P7" s="10"/>
    </row>
    <row r="8" spans="1:16">
      <c r="A8" s="6">
        <v>8</v>
      </c>
      <c r="B8" s="7" t="str">
        <f>VLOOKUP($A8,Keppendalisti!$A:$C,2,Keppendalisti!$A:$A)</f>
        <v xml:space="preserve">Hlíf Hansen * </v>
      </c>
      <c r="C8" s="7" t="str">
        <f>VLOOKUP($A8,Keppendalisti!$A:$C,3,Keppendalisti!$A:$A)</f>
        <v>GO</v>
      </c>
      <c r="D8" s="10"/>
      <c r="E8" s="1"/>
      <c r="F8" s="6"/>
      <c r="G8" s="6"/>
      <c r="H8" s="10"/>
      <c r="I8" s="1"/>
      <c r="J8" s="6"/>
      <c r="K8" s="6"/>
      <c r="L8" s="10"/>
      <c r="N8" s="6"/>
      <c r="O8" s="6"/>
      <c r="P8" s="10"/>
    </row>
    <row r="9" spans="1:16">
      <c r="A9" s="6">
        <v>9</v>
      </c>
      <c r="B9" s="7" t="str">
        <f>VLOOKUP($A9,Keppendalisti!$A:$C,2,Keppendalisti!$A:$A)</f>
        <v xml:space="preserve">Margrét Árnadóttir * </v>
      </c>
      <c r="C9" s="7" t="str">
        <f>VLOOKUP($A9,Keppendalisti!$A:$C,3,Keppendalisti!$A:$A)</f>
        <v>GO</v>
      </c>
      <c r="D9" s="11"/>
      <c r="F9" s="6"/>
      <c r="G9" s="6"/>
      <c r="H9" s="10"/>
      <c r="I9" s="1"/>
      <c r="J9" s="6"/>
      <c r="K9" s="6"/>
      <c r="L9" s="10"/>
      <c r="N9" s="6"/>
      <c r="O9" s="6"/>
      <c r="P9" s="10"/>
    </row>
    <row r="10" spans="1:16">
      <c r="A10" s="6"/>
      <c r="B10" s="6"/>
      <c r="C10" s="6"/>
      <c r="D10" s="10"/>
      <c r="F10" s="6"/>
      <c r="G10" s="6"/>
      <c r="H10" s="10"/>
      <c r="I10" s="5"/>
      <c r="J10" s="20" t="str">
        <f>IF($H6&gt;0,F6,IF($H7&gt;0,F7," "))</f>
        <v xml:space="preserve"> </v>
      </c>
      <c r="K10" s="20" t="str">
        <f>IF($H6&gt;0,G6,IF($H7&gt;0,G7," "))</f>
        <v xml:space="preserve"> </v>
      </c>
      <c r="L10" s="9"/>
      <c r="N10" s="6"/>
      <c r="O10" s="6"/>
      <c r="P10" s="10"/>
    </row>
    <row r="11" spans="1:16">
      <c r="A11" s="6"/>
      <c r="B11" s="6"/>
      <c r="C11" s="6"/>
      <c r="D11" s="10"/>
      <c r="F11" s="6"/>
      <c r="G11" s="6"/>
      <c r="H11" s="10"/>
      <c r="I11" s="1"/>
      <c r="J11" s="20" t="str">
        <f>IF($H14&gt;0,F14,IF($H15&gt;0,F15," "))</f>
        <v xml:space="preserve"> </v>
      </c>
      <c r="K11" s="20" t="str">
        <f>IF($H14&gt;0,G14,IF($H15&gt;0,G15," "))</f>
        <v xml:space="preserve"> </v>
      </c>
      <c r="L11" s="10"/>
      <c r="M11" s="1"/>
      <c r="N11" s="6"/>
      <c r="O11" s="6"/>
      <c r="P11" s="10"/>
    </row>
    <row r="12" spans="1:16">
      <c r="A12" s="6">
        <v>4</v>
      </c>
      <c r="B12" s="7" t="str">
        <f>VLOOKUP($A12,Keppendalisti!$A:$C,2,Keppendalisti!$A:$A)</f>
        <v xml:space="preserve">Sybil Gréta Kristinsdóttir * </v>
      </c>
      <c r="C12" s="7" t="str">
        <f>VLOOKUP($A12,Keppendalisti!$A:$C,3,Keppendalisti!$A:$A)</f>
        <v>GO</v>
      </c>
      <c r="D12" s="9"/>
      <c r="F12" s="6"/>
      <c r="G12" s="6"/>
      <c r="H12" s="10"/>
      <c r="I12" s="1"/>
      <c r="J12" s="6"/>
      <c r="K12" s="6"/>
      <c r="L12" s="10"/>
      <c r="M12" s="1"/>
      <c r="N12" s="6"/>
      <c r="O12" s="6"/>
      <c r="P12" s="10"/>
    </row>
    <row r="13" spans="1:16">
      <c r="A13" s="6">
        <v>13</v>
      </c>
      <c r="B13" s="7" t="str">
        <f>VLOOKUP($A13,Keppendalisti!$A:$C,2,Keppendalisti!$A:$A)</f>
        <v xml:space="preserve">Berglind Hafliðadóttir * </v>
      </c>
      <c r="C13" s="7" t="str">
        <f>VLOOKUP($A13,Keppendalisti!$A:$C,3,Keppendalisti!$A:$A)</f>
        <v>GO</v>
      </c>
      <c r="D13" s="10"/>
      <c r="E13" s="1"/>
      <c r="F13" s="6"/>
      <c r="G13" s="6"/>
      <c r="H13" s="10"/>
      <c r="I13" s="1"/>
      <c r="J13" s="6"/>
      <c r="K13" s="6"/>
      <c r="L13" s="10"/>
      <c r="M13" s="1"/>
      <c r="N13" s="6"/>
      <c r="O13" s="6"/>
      <c r="P13" s="10"/>
    </row>
    <row r="14" spans="1:16">
      <c r="A14" s="6"/>
      <c r="B14" s="6"/>
      <c r="C14" s="6"/>
      <c r="D14" s="10"/>
      <c r="E14" s="5"/>
      <c r="F14" s="20" t="str">
        <f>IF($D12&gt;0,B12,IF($D13&gt;0,B13," "))</f>
        <v xml:space="preserve"> </v>
      </c>
      <c r="G14" s="20" t="str">
        <f>IF($D12&gt;0,C12,IF($D13&gt;0,C13," "))</f>
        <v xml:space="preserve"> </v>
      </c>
      <c r="H14" s="10"/>
      <c r="I14" s="1"/>
      <c r="J14" s="6"/>
      <c r="K14" s="6"/>
      <c r="L14" s="10"/>
      <c r="M14" s="1"/>
      <c r="N14" s="6"/>
      <c r="O14" s="6"/>
      <c r="P14" s="10"/>
    </row>
    <row r="15" spans="1:16">
      <c r="A15" s="6"/>
      <c r="B15" s="6"/>
      <c r="C15" s="6"/>
      <c r="D15" s="10"/>
      <c r="E15" s="1"/>
      <c r="F15" s="20" t="str">
        <f>IF($D16&gt;0,B16,IF($D17&gt;0,B17," "))</f>
        <v xml:space="preserve"> </v>
      </c>
      <c r="G15" s="20" t="str">
        <f>IF($D16&gt;0,C16,IF($D17&gt;0,C17," "))</f>
        <v xml:space="preserve"> </v>
      </c>
      <c r="H15" s="11"/>
      <c r="J15" s="6"/>
      <c r="K15" s="6"/>
      <c r="L15" s="10"/>
      <c r="M15" s="1"/>
      <c r="N15" s="6"/>
      <c r="O15" s="6"/>
      <c r="P15" s="10"/>
    </row>
    <row r="16" spans="1:16">
      <c r="A16" s="6">
        <v>5</v>
      </c>
      <c r="B16" s="7" t="str">
        <f>VLOOKUP($A16,Keppendalisti!$A:$C,2,Keppendalisti!$A:$A)</f>
        <v xml:space="preserve">Ingi Þór Hermannsson * </v>
      </c>
      <c r="C16" s="7" t="str">
        <f>VLOOKUP($A16,Keppendalisti!$A:$C,3,Keppendalisti!$A:$A)</f>
        <v>GO</v>
      </c>
      <c r="D16" s="10"/>
      <c r="E16" s="1"/>
      <c r="F16" s="6"/>
      <c r="G16" s="6"/>
      <c r="H16" s="10"/>
      <c r="J16" s="6"/>
      <c r="K16" s="6"/>
      <c r="L16" s="10"/>
      <c r="M16" s="1"/>
      <c r="N16" s="6"/>
      <c r="O16" s="6"/>
      <c r="P16" s="10"/>
    </row>
    <row r="17" spans="1:16">
      <c r="A17" s="6">
        <v>12</v>
      </c>
      <c r="B17" s="7" t="str">
        <f>VLOOKUP($A17,Keppendalisti!$A:$C,2,Keppendalisti!$A:$A)</f>
        <v xml:space="preserve">Guðmundur Torfason * </v>
      </c>
      <c r="C17" s="7" t="str">
        <f>VLOOKUP($A17,Keppendalisti!$A:$C,3,Keppendalisti!$A:$A)</f>
        <v>GO</v>
      </c>
      <c r="D17" s="11"/>
      <c r="F17" s="6"/>
      <c r="G17" s="6"/>
      <c r="H17" s="10"/>
      <c r="J17" s="6"/>
      <c r="K17" s="6"/>
      <c r="L17" s="10"/>
      <c r="M17" s="1"/>
      <c r="N17" s="37" t="s">
        <v>4</v>
      </c>
      <c r="O17" s="37"/>
      <c r="P17" s="10"/>
    </row>
    <row r="18" spans="1:16">
      <c r="A18" s="6"/>
      <c r="B18" s="6"/>
      <c r="C18" s="6"/>
      <c r="D18" s="10"/>
      <c r="F18" s="6"/>
      <c r="G18" s="6"/>
      <c r="H18" s="10"/>
      <c r="J18" s="6"/>
      <c r="K18" s="6"/>
      <c r="L18" s="10"/>
      <c r="M18" s="5"/>
      <c r="N18" s="20" t="str">
        <f>IF($L10&gt;0,J10,IF($L11&gt;0,J11," "))</f>
        <v xml:space="preserve"> </v>
      </c>
      <c r="O18" s="20" t="str">
        <f>IF($L10&gt;0,K10,IF($L11&gt;0,K11," "))</f>
        <v xml:space="preserve"> </v>
      </c>
      <c r="P18" s="12"/>
    </row>
    <row r="19" spans="1:16">
      <c r="A19" s="6"/>
      <c r="B19" s="6"/>
      <c r="C19" s="6"/>
      <c r="D19" s="10"/>
      <c r="F19" s="6"/>
      <c r="G19" s="6"/>
      <c r="H19" s="10"/>
      <c r="J19" s="6"/>
      <c r="K19" s="6"/>
      <c r="L19" s="10"/>
      <c r="M19" s="1"/>
      <c r="N19" s="20" t="str">
        <f>IF($L26&gt;0,J26,IF($L27&gt;0,J27," "))</f>
        <v xml:space="preserve"> </v>
      </c>
      <c r="O19" s="20" t="str">
        <f>IF($L26&gt;0,K26,IF($L27&gt;0,K27," "))</f>
        <v xml:space="preserve"> </v>
      </c>
      <c r="P19" s="12"/>
    </row>
    <row r="20" spans="1:16">
      <c r="A20" s="6">
        <v>2</v>
      </c>
      <c r="B20" s="7" t="str">
        <f>VLOOKUP($A20,Keppendalisti!$A:$C,2,Keppendalisti!$A:$A)</f>
        <v xml:space="preserve">Etna Sigurðardóttir * </v>
      </c>
      <c r="C20" s="7" t="str">
        <f>VLOOKUP($A20,Keppendalisti!$A:$C,3,Keppendalisti!$A:$A)</f>
        <v>GO</v>
      </c>
      <c r="D20" s="9"/>
      <c r="F20" s="6"/>
      <c r="G20" s="6"/>
      <c r="H20" s="10"/>
      <c r="J20" s="6"/>
      <c r="K20" s="6"/>
      <c r="L20" s="10"/>
      <c r="M20" s="1"/>
      <c r="N20" s="6"/>
      <c r="O20" s="6"/>
      <c r="P20" s="10"/>
    </row>
    <row r="21" spans="1:16">
      <c r="A21" s="6">
        <v>15</v>
      </c>
      <c r="B21" s="7" t="str">
        <f>VLOOKUP($A21,Keppendalisti!$A:$C,2,Keppendalisti!$A:$A)</f>
        <v xml:space="preserve">Einar Geir Jónsson * </v>
      </c>
      <c r="C21" s="7" t="str">
        <f>VLOOKUP($A21,Keppendalisti!$A:$C,3,Keppendalisti!$A:$A)</f>
        <v>GO</v>
      </c>
      <c r="D21" s="10"/>
      <c r="E21" s="1"/>
      <c r="F21" s="6"/>
      <c r="G21" s="6"/>
      <c r="H21" s="10"/>
      <c r="J21" s="6"/>
      <c r="K21" s="6"/>
      <c r="L21" s="10"/>
      <c r="M21" s="1"/>
      <c r="N21" s="6"/>
      <c r="O21" s="6"/>
      <c r="P21" s="10"/>
    </row>
    <row r="22" spans="1:16">
      <c r="A22" s="6"/>
      <c r="B22" s="6"/>
      <c r="C22" s="6"/>
      <c r="D22" s="10"/>
      <c r="E22" s="5"/>
      <c r="F22" s="20" t="str">
        <f>IF($D20&gt;0,B20,IF($D21&gt;0,B21," "))</f>
        <v xml:space="preserve"> </v>
      </c>
      <c r="G22" s="20" t="str">
        <f>IF($D20&gt;0,C20,IF($D21&gt;0,C21," "))</f>
        <v xml:space="preserve"> </v>
      </c>
      <c r="H22" s="9"/>
      <c r="J22" s="6"/>
      <c r="K22" s="6"/>
      <c r="L22" s="10"/>
      <c r="M22" s="1"/>
      <c r="N22" s="37" t="s">
        <v>12</v>
      </c>
      <c r="O22" s="37"/>
      <c r="P22" s="10"/>
    </row>
    <row r="23" spans="1:16">
      <c r="A23" s="6"/>
      <c r="B23" s="6"/>
      <c r="C23" s="6"/>
      <c r="D23" s="10"/>
      <c r="E23" s="1"/>
      <c r="F23" s="20" t="str">
        <f>IF($D24&gt;0,B24,IF($D25&gt;0,B25," "))</f>
        <v xml:space="preserve"> </v>
      </c>
      <c r="G23" s="20" t="str">
        <f>IF($D24&gt;0,C24,IF($D25&gt;0,C25," "))</f>
        <v xml:space="preserve"> </v>
      </c>
      <c r="H23" s="10"/>
      <c r="I23" s="1"/>
      <c r="J23" s="6"/>
      <c r="K23" s="6"/>
      <c r="L23" s="10"/>
      <c r="M23" s="1"/>
      <c r="N23" s="20" t="str">
        <f>IF($L10&gt;0,J11,IF($L11&gt;0,J10," "))</f>
        <v xml:space="preserve"> </v>
      </c>
      <c r="O23" s="20" t="str">
        <f>IF($L10&gt;0,K11,IF($L11&gt;0,K10," "))</f>
        <v xml:space="preserve"> </v>
      </c>
      <c r="P23" s="10"/>
    </row>
    <row r="24" spans="1:16">
      <c r="A24" s="6">
        <v>7</v>
      </c>
      <c r="B24" s="7" t="str">
        <f>VLOOKUP($A24,Keppendalisti!$A:$C,2,Keppendalisti!$A:$A)</f>
        <v xml:space="preserve">Ragnar Gíslason * </v>
      </c>
      <c r="C24" s="7" t="str">
        <f>VLOOKUP($A24,Keppendalisti!$A:$C,3,Keppendalisti!$A:$A)</f>
        <v>GO</v>
      </c>
      <c r="D24" s="10"/>
      <c r="E24" s="1"/>
      <c r="F24" s="6"/>
      <c r="G24" s="6"/>
      <c r="H24" s="10"/>
      <c r="I24" s="1"/>
      <c r="J24" s="6"/>
      <c r="K24" s="6"/>
      <c r="L24" s="10"/>
      <c r="M24" s="1"/>
      <c r="N24" s="20" t="str">
        <f>IF($L26&gt;0,J27,IF($L27&gt;0,J26," "))</f>
        <v xml:space="preserve"> </v>
      </c>
      <c r="O24" s="20" t="str">
        <f>IF($L26&gt;0,K27,IF($L27&gt;0,K26," "))</f>
        <v xml:space="preserve"> </v>
      </c>
      <c r="P24" s="10"/>
    </row>
    <row r="25" spans="1:16">
      <c r="A25" s="6">
        <v>10</v>
      </c>
      <c r="B25" s="7" t="str">
        <f>VLOOKUP($A25,Keppendalisti!$A:$C,2,Keppendalisti!$A:$A)</f>
        <v xml:space="preserve">Sigurbjörn Rúnar Jónasson * </v>
      </c>
      <c r="C25" s="7" t="str">
        <f>VLOOKUP($A25,Keppendalisti!$A:$C,3,Keppendalisti!$A:$A)</f>
        <v>GO</v>
      </c>
      <c r="D25" s="11"/>
      <c r="F25" s="6"/>
      <c r="G25" s="6"/>
      <c r="H25" s="10"/>
      <c r="I25" s="1"/>
      <c r="J25" s="6"/>
      <c r="K25" s="6"/>
      <c r="L25" s="10"/>
      <c r="M25" s="1"/>
      <c r="N25" s="6"/>
      <c r="O25" s="6"/>
      <c r="P25" s="10"/>
    </row>
    <row r="26" spans="1:16">
      <c r="A26" s="6"/>
      <c r="B26" s="6"/>
      <c r="C26" s="6"/>
      <c r="D26" s="10"/>
      <c r="F26" s="6"/>
      <c r="G26" s="6"/>
      <c r="H26" s="10"/>
      <c r="I26" s="5"/>
      <c r="J26" s="20" t="str">
        <f>IF($H22&gt;0,F22,IF($H23&gt;0,F23," "))</f>
        <v xml:space="preserve"> </v>
      </c>
      <c r="K26" s="20" t="str">
        <f>IF($H22&gt;0,G22,IF($H23&gt;0,G23," "))</f>
        <v xml:space="preserve"> </v>
      </c>
      <c r="L26" s="10"/>
      <c r="M26" s="1"/>
      <c r="N26" s="6"/>
      <c r="O26" s="6"/>
      <c r="P26" s="10"/>
    </row>
    <row r="27" spans="1:16">
      <c r="A27" s="6"/>
      <c r="B27" s="6"/>
      <c r="C27" s="6"/>
      <c r="D27" s="10"/>
      <c r="F27" s="6"/>
      <c r="G27" s="6"/>
      <c r="H27" s="10"/>
      <c r="I27" s="1"/>
      <c r="J27" s="20" t="str">
        <f>IF($H30&gt;0,F30,IF($H31&gt;0,F31," "))</f>
        <v xml:space="preserve"> </v>
      </c>
      <c r="K27" s="20" t="str">
        <f>IF($H30&gt;0,G30,IF($H31&gt;0,G31," "))</f>
        <v xml:space="preserve"> </v>
      </c>
      <c r="L27" s="11"/>
      <c r="N27" s="6"/>
      <c r="O27" s="6"/>
      <c r="P27" s="10"/>
    </row>
    <row r="28" spans="1:16">
      <c r="A28" s="6">
        <v>3</v>
      </c>
      <c r="B28" s="7" t="str">
        <f>VLOOKUP($A28,Keppendalisti!$A:$C,2,Keppendalisti!$A:$A)</f>
        <v xml:space="preserve">Jón Valdimar Guðmundsson * </v>
      </c>
      <c r="C28" s="7" t="str">
        <f>VLOOKUP($A28,Keppendalisti!$A:$C,3,Keppendalisti!$A:$A)</f>
        <v>GO</v>
      </c>
      <c r="D28" s="9"/>
      <c r="F28" s="6"/>
      <c r="G28" s="6"/>
      <c r="H28" s="10"/>
      <c r="I28" s="1"/>
      <c r="J28" s="6"/>
      <c r="K28" s="6"/>
      <c r="L28" s="10"/>
      <c r="N28" s="6"/>
      <c r="O28" s="6"/>
      <c r="P28" s="10"/>
    </row>
    <row r="29" spans="1:16">
      <c r="A29" s="6">
        <v>14</v>
      </c>
      <c r="B29" s="7" t="str">
        <f>VLOOKUP($A29,Keppendalisti!$A:$C,2,Keppendalisti!$A:$A)</f>
        <v xml:space="preserve">Steinunn Árnadóttir </v>
      </c>
      <c r="C29" s="7" t="str">
        <f>VLOOKUP($A29,Keppendalisti!$A:$C,3,Keppendalisti!$A:$A)</f>
        <v>GO</v>
      </c>
      <c r="D29" s="10"/>
      <c r="E29" s="1"/>
      <c r="F29" s="6"/>
      <c r="G29" s="6"/>
      <c r="H29" s="10"/>
      <c r="I29" s="1"/>
      <c r="J29" s="6"/>
      <c r="K29" s="6"/>
      <c r="L29" s="10"/>
      <c r="N29" s="6"/>
      <c r="O29" s="6"/>
      <c r="P29" s="10"/>
    </row>
    <row r="30" spans="1:16">
      <c r="A30" s="6"/>
      <c r="B30" s="6"/>
      <c r="C30" s="6"/>
      <c r="D30" s="10"/>
      <c r="E30" s="5"/>
      <c r="F30" s="20" t="str">
        <f>IF($D28&gt;0,B28,IF($D29&gt;0,B29," "))</f>
        <v xml:space="preserve"> </v>
      </c>
      <c r="G30" s="20" t="str">
        <f>IF($D28&gt;0,C28,IF($D29&gt;0,C29," "))</f>
        <v xml:space="preserve"> </v>
      </c>
      <c r="H30" s="10"/>
      <c r="I30" s="1"/>
      <c r="J30" s="6"/>
      <c r="K30" s="6"/>
      <c r="L30" s="10"/>
      <c r="N30" s="6"/>
      <c r="O30" s="6"/>
      <c r="P30" s="10"/>
    </row>
    <row r="31" spans="1:16">
      <c r="A31" s="6"/>
      <c r="B31" s="6"/>
      <c r="C31" s="6"/>
      <c r="D31" s="10"/>
      <c r="E31" s="1"/>
      <c r="F31" s="20" t="str">
        <f>IF($D32&gt;0,B32,IF($D33&gt;0,B33," "))</f>
        <v xml:space="preserve"> </v>
      </c>
      <c r="G31" s="20" t="str">
        <f>IF($D32&gt;0,C32,IF($D33&gt;0,C33," "))</f>
        <v xml:space="preserve"> </v>
      </c>
      <c r="H31" s="11"/>
      <c r="J31" s="6"/>
      <c r="K31" s="6"/>
      <c r="L31" s="10"/>
      <c r="N31" s="6"/>
      <c r="O31" s="6"/>
      <c r="P31" s="10"/>
    </row>
    <row r="32" spans="1:16">
      <c r="A32" s="6">
        <v>6</v>
      </c>
      <c r="B32" s="7" t="str">
        <f>VLOOKUP($A32,Keppendalisti!$A:$C,2,Keppendalisti!$A:$A)</f>
        <v xml:space="preserve">Skúli Ágúst Arnarson * </v>
      </c>
      <c r="C32" s="7" t="str">
        <f>VLOOKUP($A32,Keppendalisti!$A:$C,3,Keppendalisti!$A:$A)</f>
        <v>GO</v>
      </c>
      <c r="D32" s="10"/>
      <c r="E32" s="1"/>
      <c r="F32" s="6"/>
      <c r="G32" s="6"/>
      <c r="H32" s="10"/>
      <c r="J32" s="6"/>
      <c r="K32" s="6"/>
      <c r="L32" s="10"/>
      <c r="N32" s="6"/>
      <c r="O32" s="6"/>
      <c r="P32" s="10"/>
    </row>
    <row r="33" spans="1:16">
      <c r="A33" s="6">
        <v>11</v>
      </c>
      <c r="B33" s="7" t="str">
        <f>VLOOKUP($A33,Keppendalisti!$A:$C,2,Keppendalisti!$A:$A)</f>
        <v xml:space="preserve">Ragnar Heiðar Harðarson * </v>
      </c>
      <c r="C33" s="7" t="str">
        <f>VLOOKUP($A33,Keppendalisti!$A:$C,3,Keppendalisti!$A:$A)</f>
        <v>GO</v>
      </c>
      <c r="D33" s="11"/>
      <c r="F33" s="6"/>
      <c r="G33" s="6"/>
      <c r="H33" s="10"/>
      <c r="J33" s="6"/>
      <c r="K33" s="6"/>
      <c r="L33" s="10"/>
      <c r="N33" s="6"/>
      <c r="O33" s="6"/>
      <c r="P33" s="10"/>
    </row>
    <row r="34" spans="1:16">
      <c r="A34" s="6"/>
      <c r="B34" s="6"/>
      <c r="C34" s="6"/>
      <c r="D34" s="10"/>
      <c r="F34" s="6"/>
      <c r="G34" s="6"/>
      <c r="H34" s="10"/>
      <c r="J34" s="6"/>
      <c r="K34" s="6"/>
      <c r="L34" s="10"/>
      <c r="N34" s="6"/>
      <c r="O34" s="6"/>
      <c r="P34" s="10"/>
    </row>
    <row r="35" spans="1:16">
      <c r="A35" s="6"/>
      <c r="B35" s="6"/>
      <c r="C35" s="6"/>
      <c r="D35" s="10"/>
      <c r="F35" s="6"/>
      <c r="G35" s="6"/>
      <c r="H35" s="10"/>
      <c r="J35" s="6"/>
      <c r="K35" s="6"/>
      <c r="L35" s="10"/>
      <c r="N35" s="6"/>
      <c r="O35" s="6"/>
      <c r="P35" s="10"/>
    </row>
  </sheetData>
  <mergeCells count="6">
    <mergeCell ref="N17:O17"/>
    <mergeCell ref="N22:O22"/>
    <mergeCell ref="B2:C2"/>
    <mergeCell ref="F2:G2"/>
    <mergeCell ref="J2:K2"/>
    <mergeCell ref="N2:O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0" zoomScaleNormal="80" zoomScalePageLayoutView="80" workbookViewId="0">
      <selection activeCell="A6" sqref="A6"/>
    </sheetView>
  </sheetViews>
  <sheetFormatPr baseColWidth="10" defaultColWidth="8.83203125" defaultRowHeight="14" x14ac:dyDescent="0"/>
  <cols>
    <col min="2" max="2" width="25.6640625" bestFit="1" customWidth="1"/>
    <col min="6" max="6" width="24" customWidth="1"/>
    <col min="10" max="10" width="23.83203125" customWidth="1"/>
    <col min="14" max="14" width="24.33203125" customWidth="1"/>
  </cols>
  <sheetData>
    <row r="1" spans="1:16">
      <c r="A1" s="6"/>
      <c r="B1" s="6"/>
      <c r="C1" s="6"/>
      <c r="D1" s="10"/>
      <c r="F1" s="6"/>
      <c r="G1" s="6"/>
      <c r="H1" s="10"/>
      <c r="J1" s="6"/>
      <c r="K1" s="6"/>
      <c r="L1" s="10"/>
      <c r="N1" s="6"/>
      <c r="O1" s="6"/>
      <c r="P1" s="10"/>
    </row>
    <row r="2" spans="1:16" ht="20">
      <c r="A2" s="6"/>
      <c r="B2" s="35" t="s">
        <v>9</v>
      </c>
      <c r="C2" s="35"/>
      <c r="D2" s="27"/>
      <c r="E2" s="28"/>
      <c r="F2" s="35" t="s">
        <v>10</v>
      </c>
      <c r="G2" s="35"/>
      <c r="H2" s="27"/>
      <c r="I2" s="28"/>
      <c r="J2" s="35" t="s">
        <v>11</v>
      </c>
      <c r="K2" s="35"/>
      <c r="L2" s="27"/>
      <c r="M2" s="28"/>
      <c r="P2" s="27"/>
    </row>
    <row r="3" spans="1:16">
      <c r="A3" s="6"/>
      <c r="B3" s="6"/>
      <c r="C3" s="6"/>
      <c r="D3" s="10"/>
      <c r="F3" s="6"/>
      <c r="G3" s="6"/>
      <c r="H3" s="10"/>
      <c r="J3" s="6"/>
      <c r="K3" s="6"/>
      <c r="L3" s="10"/>
      <c r="N3" s="6"/>
      <c r="O3" s="6"/>
      <c r="P3" s="10"/>
    </row>
    <row r="4" spans="1:16">
      <c r="A4" s="6">
        <v>1</v>
      </c>
      <c r="B4" s="7" t="str">
        <f>VLOOKUP($A4,Keppendalisti!$A:$C,2,Keppendalisti!$A:$A)</f>
        <v xml:space="preserve">Sólveig Hauksdóttir * </v>
      </c>
      <c r="C4" s="7" t="str">
        <f>VLOOKUP($A4,Keppendalisti!$A:$C,3,Keppendalisti!$A:$A)</f>
        <v>GO</v>
      </c>
      <c r="D4" s="32"/>
      <c r="F4" s="6"/>
      <c r="G4" s="6"/>
      <c r="H4" s="10"/>
      <c r="J4" s="6"/>
      <c r="K4" s="6"/>
      <c r="L4" s="10"/>
      <c r="N4" s="6"/>
      <c r="O4" s="6"/>
      <c r="P4" s="10"/>
    </row>
    <row r="5" spans="1:16">
      <c r="A5" s="6">
        <v>8</v>
      </c>
      <c r="B5" s="7" t="str">
        <f>VLOOKUP($A5,Keppendalisti!$A:$C,2,Keppendalisti!$A:$A)</f>
        <v xml:space="preserve">Hlíf Hansen * </v>
      </c>
      <c r="C5" s="7" t="str">
        <f>VLOOKUP($A5,Keppendalisti!$A:$C,3,Keppendalisti!$A:$A)</f>
        <v>GO</v>
      </c>
      <c r="D5" s="10"/>
      <c r="E5" s="1"/>
      <c r="F5" s="6"/>
      <c r="G5" s="6"/>
      <c r="H5" s="10"/>
      <c r="J5" s="6"/>
      <c r="K5" s="6"/>
      <c r="L5" s="10"/>
      <c r="N5" s="6"/>
      <c r="O5" s="6"/>
      <c r="P5" s="10"/>
    </row>
    <row r="6" spans="1:16">
      <c r="A6" s="6"/>
      <c r="B6" s="6"/>
      <c r="C6" s="6"/>
      <c r="D6" s="10"/>
      <c r="E6" s="5"/>
      <c r="F6" s="20" t="str">
        <f>IF($D4&gt;0,B4,IF($D5&gt;0,B5," "))</f>
        <v xml:space="preserve"> </v>
      </c>
      <c r="G6" s="20" t="str">
        <f>IF($D4&gt;0,C4,IF($D5&gt;0,C5," "))</f>
        <v xml:space="preserve"> </v>
      </c>
      <c r="H6" s="32"/>
      <c r="J6" s="6"/>
      <c r="K6" s="6"/>
      <c r="L6" s="10"/>
      <c r="N6" s="6"/>
      <c r="O6" s="6"/>
      <c r="P6" s="10"/>
    </row>
    <row r="7" spans="1:16">
      <c r="A7" s="6"/>
      <c r="B7" s="6"/>
      <c r="C7" s="6"/>
      <c r="D7" s="10"/>
      <c r="E7" s="1"/>
      <c r="F7" s="20" t="str">
        <f>IF($D8&gt;0,B8,IF($D9&gt;0,B9," "))</f>
        <v xml:space="preserve"> </v>
      </c>
      <c r="G7" s="20" t="str">
        <f>IF($D8&gt;0,C8,IF($D9&gt;0,C9," "))</f>
        <v xml:space="preserve"> </v>
      </c>
      <c r="H7" s="10"/>
      <c r="I7" s="1"/>
      <c r="J7" s="6"/>
      <c r="K7" s="6"/>
      <c r="L7" s="10"/>
      <c r="N7" s="6"/>
      <c r="O7" s="6"/>
      <c r="P7" s="10"/>
    </row>
    <row r="8" spans="1:16">
      <c r="A8" s="6">
        <v>4</v>
      </c>
      <c r="B8" s="7" t="str">
        <f>VLOOKUP($A8,Keppendalisti!$A:$C,2,Keppendalisti!$A:$A)</f>
        <v xml:space="preserve">Sybil Gréta Kristinsdóttir * </v>
      </c>
      <c r="C8" s="7" t="str">
        <f>VLOOKUP($A8,Keppendalisti!$A:$C,3,Keppendalisti!$A:$A)</f>
        <v>GO</v>
      </c>
      <c r="D8" s="10"/>
      <c r="E8" s="1"/>
      <c r="F8" s="6"/>
      <c r="G8" s="6"/>
      <c r="H8" s="10"/>
      <c r="I8" s="1"/>
      <c r="J8" s="6"/>
      <c r="K8" s="6"/>
      <c r="L8" s="10"/>
      <c r="N8" s="6"/>
      <c r="O8" s="6"/>
      <c r="P8" s="10"/>
    </row>
    <row r="9" spans="1:16">
      <c r="A9" s="6">
        <v>5</v>
      </c>
      <c r="B9" s="7" t="str">
        <f>VLOOKUP($A9,Keppendalisti!$A:$C,2,Keppendalisti!$A:$A)</f>
        <v xml:space="preserve">Ingi Þór Hermannsson * </v>
      </c>
      <c r="C9" s="7" t="str">
        <f>VLOOKUP($A9,Keppendalisti!$A:$C,3,Keppendalisti!$A:$A)</f>
        <v>GO</v>
      </c>
      <c r="D9" s="25"/>
      <c r="F9" s="6"/>
      <c r="G9" s="6"/>
      <c r="H9" s="10"/>
      <c r="I9" s="1"/>
      <c r="J9" s="37" t="s">
        <v>4</v>
      </c>
      <c r="K9" s="37"/>
      <c r="L9" s="10"/>
      <c r="N9" s="6"/>
      <c r="O9" s="6"/>
      <c r="P9" s="10"/>
    </row>
    <row r="10" spans="1:16">
      <c r="A10" s="6"/>
      <c r="B10" s="6"/>
      <c r="C10" s="6"/>
      <c r="D10" s="10"/>
      <c r="F10" s="6"/>
      <c r="G10" s="6"/>
      <c r="H10" s="10"/>
      <c r="I10" s="5"/>
      <c r="J10" s="20" t="str">
        <f>IF($H6&gt;0,F6,IF($H7&gt;0,F7," "))</f>
        <v xml:space="preserve"> </v>
      </c>
      <c r="K10" s="20" t="str">
        <f>IF($H6&gt;0,G6,IF($H7&gt;0,G7," "))</f>
        <v xml:space="preserve"> </v>
      </c>
      <c r="L10" s="12"/>
    </row>
    <row r="11" spans="1:16">
      <c r="A11" s="6"/>
      <c r="B11" s="6"/>
      <c r="C11" s="6"/>
      <c r="D11" s="10"/>
      <c r="F11" s="6"/>
      <c r="G11" s="6"/>
      <c r="H11" s="10"/>
      <c r="I11" s="1"/>
      <c r="J11" s="20" t="str">
        <f>IF($H14&gt;0,F14,IF($H15&gt;0,F15," "))</f>
        <v xml:space="preserve"> </v>
      </c>
      <c r="K11" s="20" t="str">
        <f>IF($H14&gt;0,G14,IF($H15&gt;0,G15," "))</f>
        <v xml:space="preserve"> </v>
      </c>
      <c r="L11" s="12"/>
    </row>
    <row r="12" spans="1:16">
      <c r="A12" s="6">
        <v>2</v>
      </c>
      <c r="B12" s="7" t="str">
        <f>VLOOKUP($A12,Keppendalisti!$A:$C,2,Keppendalisti!$A:$A)</f>
        <v xml:space="preserve">Etna Sigurðardóttir * </v>
      </c>
      <c r="C12" s="7" t="str">
        <f>VLOOKUP($A12,Keppendalisti!$A:$C,3,Keppendalisti!$A:$A)</f>
        <v>GO</v>
      </c>
      <c r="D12" s="9"/>
      <c r="F12" s="6"/>
      <c r="G12" s="6"/>
      <c r="H12" s="10"/>
      <c r="I12" s="1"/>
      <c r="J12" s="6"/>
      <c r="K12" s="6"/>
      <c r="L12" s="10"/>
    </row>
    <row r="13" spans="1:16">
      <c r="A13" s="6">
        <v>7</v>
      </c>
      <c r="B13" s="7" t="str">
        <f>VLOOKUP($A13,Keppendalisti!$A:$C,2,Keppendalisti!$A:$A)</f>
        <v xml:space="preserve">Ragnar Gíslason * </v>
      </c>
      <c r="C13" s="7" t="str">
        <f>VLOOKUP($A13,Keppendalisti!$A:$C,3,Keppendalisti!$A:$A)</f>
        <v>GO</v>
      </c>
      <c r="D13" s="10"/>
      <c r="E13" s="1"/>
      <c r="F13" s="6"/>
      <c r="G13" s="6"/>
      <c r="H13" s="10"/>
      <c r="I13" s="1"/>
      <c r="J13" s="6"/>
      <c r="K13" s="6"/>
      <c r="L13" s="10"/>
    </row>
    <row r="14" spans="1:16">
      <c r="A14" s="6"/>
      <c r="B14" s="6"/>
      <c r="C14" s="6"/>
      <c r="D14" s="10"/>
      <c r="E14" s="5"/>
      <c r="F14" s="20" t="str">
        <f>IF($D12&gt;0,B12,IF($D13&gt;0,B13," "))</f>
        <v xml:space="preserve"> </v>
      </c>
      <c r="G14" s="20" t="str">
        <f>IF($D12&gt;0,C12,IF($D13&gt;0,C13," "))</f>
        <v xml:space="preserve"> </v>
      </c>
      <c r="H14" s="10"/>
      <c r="I14" s="1"/>
      <c r="J14" s="37" t="s">
        <v>12</v>
      </c>
      <c r="K14" s="37"/>
      <c r="L14" s="10"/>
    </row>
    <row r="15" spans="1:16">
      <c r="A15" s="6"/>
      <c r="B15" s="6"/>
      <c r="C15" s="6"/>
      <c r="D15" s="10"/>
      <c r="E15" s="1"/>
      <c r="F15" s="20" t="str">
        <f>IF($D16&gt;0,B16,IF($D17&gt;0,B17," "))</f>
        <v xml:space="preserve"> </v>
      </c>
      <c r="G15" s="20" t="str">
        <f>IF($D16&gt;0,C16,IF($D17&gt;0,C17," "))</f>
        <v xml:space="preserve"> </v>
      </c>
      <c r="H15" s="11"/>
      <c r="J15" s="20" t="str">
        <f>IF($H6&gt;0,F7,IF($H7&gt;0,F6," "))</f>
        <v xml:space="preserve"> </v>
      </c>
      <c r="K15" s="20" t="str">
        <f>IF($H6&gt;0,G7,IF($H7&gt;0,G6," "))</f>
        <v xml:space="preserve"> </v>
      </c>
      <c r="L15" s="10"/>
    </row>
    <row r="16" spans="1:16">
      <c r="A16" s="6">
        <v>3</v>
      </c>
      <c r="B16" s="7" t="str">
        <f>VLOOKUP($A16,Keppendalisti!$A:$C,2,Keppendalisti!$A:$A)</f>
        <v xml:space="preserve">Jón Valdimar Guðmundsson * </v>
      </c>
      <c r="C16" s="7" t="str">
        <f>VLOOKUP($A16,Keppendalisti!$A:$C,3,Keppendalisti!$A:$A)</f>
        <v>GO</v>
      </c>
      <c r="D16" s="10"/>
      <c r="E16" s="1"/>
      <c r="F16" s="6"/>
      <c r="G16" s="6"/>
      <c r="H16" s="10"/>
      <c r="J16" s="20" t="str">
        <f>IF($H14&gt;0,F15,IF($H15&gt;0,F14," "))</f>
        <v xml:space="preserve"> </v>
      </c>
      <c r="K16" s="20" t="str">
        <f>IF($H14&gt;0,G15,IF($H15&gt;0,G14," "))</f>
        <v xml:space="preserve"> </v>
      </c>
      <c r="L16" s="10"/>
    </row>
    <row r="17" spans="1:12">
      <c r="A17" s="6">
        <v>6</v>
      </c>
      <c r="B17" s="7" t="str">
        <f>VLOOKUP($A17,Keppendalisti!$A:$C,2,Keppendalisti!$A:$A)</f>
        <v xml:space="preserve">Skúli Ágúst Arnarson * </v>
      </c>
      <c r="C17" s="7" t="str">
        <f>VLOOKUP($A17,Keppendalisti!$A:$C,3,Keppendalisti!$A:$A)</f>
        <v>GO</v>
      </c>
      <c r="D17" s="11"/>
      <c r="F17" s="6"/>
      <c r="G17" s="6"/>
      <c r="H17" s="10"/>
      <c r="J17" s="6"/>
      <c r="K17" s="6"/>
      <c r="L17" s="10"/>
    </row>
    <row r="18" spans="1:12">
      <c r="A18" s="6"/>
      <c r="B18" s="6"/>
      <c r="C18" s="6"/>
      <c r="D18" s="10"/>
      <c r="F18" s="6"/>
      <c r="G18" s="6"/>
      <c r="H18" s="10"/>
      <c r="J18" s="6"/>
      <c r="K18" s="6"/>
      <c r="L18" s="10"/>
    </row>
    <row r="19" spans="1:12">
      <c r="K19" s="6"/>
      <c r="L19" s="10"/>
    </row>
    <row r="20" spans="1:12">
      <c r="K20" s="6"/>
      <c r="L20" s="10"/>
    </row>
    <row r="21" spans="1:12">
      <c r="K21" s="6"/>
      <c r="L21" s="10"/>
    </row>
    <row r="22" spans="1:12">
      <c r="K22" s="6"/>
      <c r="L22" s="10"/>
    </row>
    <row r="23" spans="1:12">
      <c r="K23" s="6"/>
      <c r="L23" s="10"/>
    </row>
  </sheetData>
  <mergeCells count="5">
    <mergeCell ref="B2:C2"/>
    <mergeCell ref="F2:G2"/>
    <mergeCell ref="J2:K2"/>
    <mergeCell ref="J9:K9"/>
    <mergeCell ref="J14:K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Keppendalisti</vt:lpstr>
      <vt:lpstr>Holukeppni 64</vt:lpstr>
      <vt:lpstr>Holukeppni 32</vt:lpstr>
      <vt:lpstr>Holukeppni 16</vt:lpstr>
      <vt:lpstr>Holukeppni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Afgreiðsla</dc:creator>
  <cp:lastModifiedBy>Afgreiðsla</cp:lastModifiedBy>
  <cp:lastPrinted>2016-05-08T16:15:48Z</cp:lastPrinted>
  <dcterms:created xsi:type="dcterms:W3CDTF">2014-06-22T08:00:44Z</dcterms:created>
  <dcterms:modified xsi:type="dcterms:W3CDTF">2016-05-09T10:01:45Z</dcterms:modified>
</cp:coreProperties>
</file>